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\REPORTE 28\excel descargable r28\"/>
    </mc:Choice>
  </mc:AlternateContent>
  <xr:revisionPtr revIDLastSave="0" documentId="8_{8CE905FC-17AE-4533-BA7B-A4000814EBE3}" xr6:coauthVersionLast="47" xr6:coauthVersionMax="47" xr10:uidLastSave="{00000000-0000-0000-0000-000000000000}"/>
  <bookViews>
    <workbookView xWindow="-108" yWindow="-108" windowWidth="23256" windowHeight="13896" xr2:uid="{CDD0ED2F-112F-4435-88D1-CEB2EBBF4164}"/>
  </bookViews>
  <sheets>
    <sheet name="Hoja13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3" l="1"/>
  <c r="P15" i="13"/>
  <c r="O14" i="13"/>
  <c r="Q14" i="13" s="1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Q13" i="13"/>
  <c r="P13" i="13"/>
  <c r="Q12" i="13"/>
  <c r="P12" i="13"/>
  <c r="Q11" i="13"/>
  <c r="P11" i="13"/>
  <c r="Q10" i="13"/>
  <c r="P10" i="13"/>
  <c r="Q9" i="13"/>
  <c r="P9" i="13"/>
  <c r="Q8" i="13"/>
  <c r="P8" i="13"/>
  <c r="Q7" i="13"/>
  <c r="P7" i="13"/>
  <c r="Q6" i="13"/>
  <c r="P6" i="13"/>
  <c r="Q5" i="13"/>
  <c r="P5" i="13"/>
  <c r="P14" i="13" l="1"/>
</calcChain>
</file>

<file path=xl/sharedStrings.xml><?xml version="1.0" encoding="utf-8"?>
<sst xmlns="http://schemas.openxmlformats.org/spreadsheetml/2006/main" count="21" uniqueCount="21">
  <si>
    <t>Elaboración: GPC.</t>
  </si>
  <si>
    <t>Otros</t>
  </si>
  <si>
    <t>Antamina</t>
  </si>
  <si>
    <t>Southern</t>
  </si>
  <si>
    <t>Cerro Verde</t>
  </si>
  <si>
    <t>Las Bambas</t>
  </si>
  <si>
    <t>Antapaccay</t>
  </si>
  <si>
    <t>(en millones de soles)</t>
  </si>
  <si>
    <t>Total general</t>
  </si>
  <si>
    <t xml:space="preserve">Fuente: BCRP y Minem. </t>
  </si>
  <si>
    <t>Datos VPM del 2023 son preliminares.</t>
  </si>
  <si>
    <t>Incluye la estimación de oro artesanal.</t>
  </si>
  <si>
    <t>Valor de la producción minera por empresa, 2010-2023</t>
  </si>
  <si>
    <t>Empresa</t>
  </si>
  <si>
    <t>Var 23/22</t>
  </si>
  <si>
    <t>Distribución % 2023</t>
  </si>
  <si>
    <t>Anglo American Quellaveco</t>
  </si>
  <si>
    <t>Chinalco</t>
  </si>
  <si>
    <t>Marcobre</t>
  </si>
  <si>
    <t>Hudbay</t>
  </si>
  <si>
    <t>Otros incluye en promedio 240 empresas de diverso tamaño. En el caso de Antapaccay, entre los años 2001 y 2012, se considera la producción de Xstrata Tintaya.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</si>
</sst>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,,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6" fillId="0" borderId="1" xfId="0" applyFont="1" applyFill="1" applyBorder="1"/>
    <xf numFmtId="0" fontId="5" fillId="0" borderId="1" xfId="0" applyFont="1" applyFill="1" applyBorder="1" applyAlignment="1">
      <alignment horizontal="left"/>
    </xf>
    <xf numFmtId="165" fontId="5" fillId="0" borderId="1" xfId="0" applyNumberFormat="1" applyFont="1" applyFill="1" applyBorder="1"/>
    <xf numFmtId="9" fontId="5" fillId="0" borderId="1" xfId="1" applyFont="1" applyFill="1" applyBorder="1"/>
  </cellXfs>
  <cellStyles count="8">
    <cellStyle name="Millares 15" xfId="4" xr:uid="{0E85587C-6E6C-4DC0-81FD-50920F6486FF}"/>
    <cellStyle name="Normal" xfId="0" builtinId="0"/>
    <cellStyle name="Normal 2" xfId="3" xr:uid="{E8F71AA1-59DE-43F7-8418-1D5DE0C4B85E}"/>
    <cellStyle name="Normal 3" xfId="6" xr:uid="{8D78526C-3D3A-484E-9378-FC31CB5B98CC}"/>
    <cellStyle name="Normal 3 2" xfId="7" xr:uid="{85215257-95F2-4923-B3AA-C1FD1EEFAA5B}"/>
    <cellStyle name="Normal 3 3" xfId="5" xr:uid="{74CD0FF1-FC5B-4A4E-85AF-82416F8E8C2D}"/>
    <cellStyle name="Normal 4" xfId="2" xr:uid="{F9318F32-2769-498A-B636-8CF570EF92C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ECA52-5298-46DA-8B80-507FA8218E1A}">
  <dimension ref="A1:Q21"/>
  <sheetViews>
    <sheetView tabSelected="1" workbookViewId="0">
      <selection activeCell="A5" sqref="A5"/>
    </sheetView>
  </sheetViews>
  <sheetFormatPr baseColWidth="10" defaultRowHeight="14.4" x14ac:dyDescent="0.3"/>
  <cols>
    <col min="1" max="1" width="23.5546875" customWidth="1"/>
    <col min="17" max="17" width="20.109375" customWidth="1"/>
  </cols>
  <sheetData>
    <row r="1" spans="1:17" x14ac:dyDescent="0.3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2" t="s">
        <v>13</v>
      </c>
      <c r="B4" s="2">
        <v>2010</v>
      </c>
      <c r="C4" s="2">
        <v>2011</v>
      </c>
      <c r="D4" s="2">
        <v>2012</v>
      </c>
      <c r="E4" s="2">
        <v>2013</v>
      </c>
      <c r="F4" s="2">
        <v>2014</v>
      </c>
      <c r="G4" s="2">
        <v>2015</v>
      </c>
      <c r="H4" s="2">
        <v>2016</v>
      </c>
      <c r="I4" s="2">
        <v>2017</v>
      </c>
      <c r="J4" s="2">
        <v>2018</v>
      </c>
      <c r="K4" s="2">
        <v>2019</v>
      </c>
      <c r="L4" s="2">
        <v>2020</v>
      </c>
      <c r="M4" s="2">
        <v>2021</v>
      </c>
      <c r="N4" s="2">
        <v>2022</v>
      </c>
      <c r="O4" s="2">
        <v>2023</v>
      </c>
      <c r="P4" s="2" t="s">
        <v>14</v>
      </c>
      <c r="Q4" s="2" t="s">
        <v>15</v>
      </c>
    </row>
    <row r="5" spans="1:17" x14ac:dyDescent="0.3">
      <c r="A5" s="3" t="s">
        <v>2</v>
      </c>
      <c r="B5" s="4">
        <v>9607660550.4509792</v>
      </c>
      <c r="C5" s="4">
        <v>11637676749.477762</v>
      </c>
      <c r="D5" s="4">
        <v>12613026989.850109</v>
      </c>
      <c r="E5" s="4">
        <v>11688265622.757042</v>
      </c>
      <c r="F5" s="4">
        <v>8750298746.2114544</v>
      </c>
      <c r="G5" s="4">
        <v>8846523009.81147</v>
      </c>
      <c r="H5" s="4">
        <v>9160500464.1241722</v>
      </c>
      <c r="I5" s="4">
        <v>12331877831.956991</v>
      </c>
      <c r="J5" s="4">
        <v>13689031325.903461</v>
      </c>
      <c r="K5" s="4">
        <v>11731593906.888126</v>
      </c>
      <c r="L5" s="4">
        <v>12194514737.608822</v>
      </c>
      <c r="M5" s="4">
        <v>22497583256.476753</v>
      </c>
      <c r="N5" s="4">
        <v>19544481329.975842</v>
      </c>
      <c r="O5" s="4">
        <v>18007487300.953323</v>
      </c>
      <c r="P5" s="5">
        <f>O5/N5-1</f>
        <v>-7.8640819527156958E-2</v>
      </c>
      <c r="Q5" s="5">
        <f>O5/$O$15</f>
        <v>0.13152730089087011</v>
      </c>
    </row>
    <row r="6" spans="1:17" x14ac:dyDescent="0.3">
      <c r="A6" s="3" t="s">
        <v>4</v>
      </c>
      <c r="B6" s="4">
        <v>6925357128.7899656</v>
      </c>
      <c r="C6" s="4">
        <v>8299977890.7690744</v>
      </c>
      <c r="D6" s="4">
        <v>6432362246.164217</v>
      </c>
      <c r="E6" s="4">
        <v>5559850434.1052666</v>
      </c>
      <c r="F6" s="4">
        <v>4783875727.5517941</v>
      </c>
      <c r="G6" s="4">
        <v>4164239113.2147017</v>
      </c>
      <c r="H6" s="4">
        <v>8060133339.4594269</v>
      </c>
      <c r="I6" s="4">
        <v>9819624798.9894257</v>
      </c>
      <c r="J6" s="4">
        <v>10693844620.613609</v>
      </c>
      <c r="K6" s="4">
        <v>9608068423.0062199</v>
      </c>
      <c r="L6" s="4">
        <v>8594659360.3084431</v>
      </c>
      <c r="M6" s="4">
        <v>15739466817.798256</v>
      </c>
      <c r="N6" s="4">
        <v>15785873659.9596</v>
      </c>
      <c r="O6" s="4">
        <v>15522853234.985748</v>
      </c>
      <c r="P6" s="5">
        <f t="shared" ref="P6:P15" si="0">O6/N6-1</f>
        <v>-1.6661759155021993E-2</v>
      </c>
      <c r="Q6" s="5">
        <f t="shared" ref="Q6:Q15" si="1">O6/$O$15</f>
        <v>0.11337944900367637</v>
      </c>
    </row>
    <row r="7" spans="1:17" x14ac:dyDescent="0.3">
      <c r="A7" s="3" t="s">
        <v>3</v>
      </c>
      <c r="B7" s="4">
        <v>8189141784.6771688</v>
      </c>
      <c r="C7" s="4">
        <v>8653501030.8397541</v>
      </c>
      <c r="D7" s="4">
        <v>7713227289.9248114</v>
      </c>
      <c r="E7" s="4">
        <v>6861610530.5282526</v>
      </c>
      <c r="F7" s="4">
        <v>6963823992.5761328</v>
      </c>
      <c r="G7" s="4">
        <v>5875289295.5278864</v>
      </c>
      <c r="H7" s="4">
        <v>5230309420.9985991</v>
      </c>
      <c r="I7" s="4">
        <v>6293516247.4330988</v>
      </c>
      <c r="J7" s="4">
        <v>7323788184.4594193</v>
      </c>
      <c r="K7" s="4">
        <v>8709343296.6271725</v>
      </c>
      <c r="L7" s="4">
        <v>9970336213.4411144</v>
      </c>
      <c r="M7" s="4">
        <v>16238302475.762768</v>
      </c>
      <c r="N7" s="4">
        <v>12801192069.760527</v>
      </c>
      <c r="O7" s="4">
        <v>13253910363.897064</v>
      </c>
      <c r="P7" s="5">
        <f t="shared" si="0"/>
        <v>3.5365323140956972E-2</v>
      </c>
      <c r="Q7" s="5">
        <f t="shared" si="1"/>
        <v>9.6807012954029562E-2</v>
      </c>
    </row>
    <row r="8" spans="1:17" x14ac:dyDescent="0.3">
      <c r="A8" s="3" t="s">
        <v>16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v>3075926228.7407532</v>
      </c>
      <c r="O8" s="4">
        <v>9905736002.5427952</v>
      </c>
      <c r="P8" s="5">
        <f t="shared" si="0"/>
        <v>2.2204075344804624</v>
      </c>
      <c r="Q8" s="5">
        <f t="shared" si="1"/>
        <v>7.2351833322297915E-2</v>
      </c>
    </row>
    <row r="9" spans="1:17" x14ac:dyDescent="0.3">
      <c r="A9" s="3" t="s">
        <v>5</v>
      </c>
      <c r="B9" s="4"/>
      <c r="C9" s="4"/>
      <c r="D9" s="4"/>
      <c r="E9" s="4"/>
      <c r="F9" s="4"/>
      <c r="G9" s="4">
        <v>93036785.29286474</v>
      </c>
      <c r="H9" s="4">
        <v>4864179450.8510017</v>
      </c>
      <c r="I9" s="4">
        <v>8413502802.9091311</v>
      </c>
      <c r="J9" s="4">
        <v>7758306679.8355169</v>
      </c>
      <c r="K9" s="4">
        <v>7108196877.2338667</v>
      </c>
      <c r="L9" s="4">
        <v>6781820025.4319611</v>
      </c>
      <c r="M9" s="4">
        <v>10717443568.983282</v>
      </c>
      <c r="N9" s="4">
        <v>8377697648.6334991</v>
      </c>
      <c r="O9" s="4">
        <v>9556856764.4124947</v>
      </c>
      <c r="P9" s="5">
        <f t="shared" si="0"/>
        <v>0.14074978176985531</v>
      </c>
      <c r="Q9" s="5">
        <f t="shared" si="1"/>
        <v>6.9803607478167384E-2</v>
      </c>
    </row>
    <row r="10" spans="1:17" x14ac:dyDescent="0.3">
      <c r="A10" s="3" t="s">
        <v>17</v>
      </c>
      <c r="B10" s="4"/>
      <c r="C10" s="4"/>
      <c r="D10" s="4"/>
      <c r="E10" s="4"/>
      <c r="F10" s="4">
        <v>1538045048.1799419</v>
      </c>
      <c r="G10" s="4">
        <v>3339941701.4202304</v>
      </c>
      <c r="H10" s="4">
        <v>2951864687.8858724</v>
      </c>
      <c r="I10" s="4">
        <v>4162729858.9205379</v>
      </c>
      <c r="J10" s="4">
        <v>4588083671.4030209</v>
      </c>
      <c r="K10" s="4">
        <v>4087171728.4698939</v>
      </c>
      <c r="L10" s="4">
        <v>4955516519.116992</v>
      </c>
      <c r="M10" s="4">
        <v>9614341881.8554573</v>
      </c>
      <c r="N10" s="4">
        <v>8579566611.9994202</v>
      </c>
      <c r="O10" s="4">
        <v>7149478413.3068533</v>
      </c>
      <c r="P10" s="5">
        <f t="shared" si="0"/>
        <v>-0.16668536574941195</v>
      </c>
      <c r="Q10" s="5">
        <f t="shared" si="1"/>
        <v>5.2220033964983481E-2</v>
      </c>
    </row>
    <row r="11" spans="1:17" x14ac:dyDescent="0.3">
      <c r="A11" s="3" t="s">
        <v>6</v>
      </c>
      <c r="B11" s="4"/>
      <c r="C11" s="4"/>
      <c r="D11" s="4">
        <v>1270139866.2861047</v>
      </c>
      <c r="E11" s="4">
        <v>3392893228.7241783</v>
      </c>
      <c r="F11" s="4">
        <v>3485371380.3025904</v>
      </c>
      <c r="G11" s="4">
        <v>3777610809.489429</v>
      </c>
      <c r="H11" s="4">
        <v>3833025900.6061144</v>
      </c>
      <c r="I11" s="4">
        <v>4495122728.6894608</v>
      </c>
      <c r="J11" s="4">
        <v>4698079002.8414421</v>
      </c>
      <c r="K11" s="4">
        <v>4080171819.321136</v>
      </c>
      <c r="L11" s="4">
        <v>4616749046.4607086</v>
      </c>
      <c r="M11" s="4">
        <v>6669610155.2414751</v>
      </c>
      <c r="N11" s="4">
        <v>5148051214.3099499</v>
      </c>
      <c r="O11" s="4">
        <v>5909243503.2698278</v>
      </c>
      <c r="P11" s="5">
        <f t="shared" si="0"/>
        <v>0.14786027902053589</v>
      </c>
      <c r="Q11" s="5">
        <f t="shared" si="1"/>
        <v>4.3161315918342665E-2</v>
      </c>
    </row>
    <row r="12" spans="1:17" x14ac:dyDescent="0.3">
      <c r="A12" s="3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3290715189.8739023</v>
      </c>
      <c r="N12" s="4">
        <v>4111297534.1552835</v>
      </c>
      <c r="O12" s="4">
        <v>4678501005.7093925</v>
      </c>
      <c r="P12" s="5">
        <f t="shared" si="0"/>
        <v>0.13796215594759875</v>
      </c>
      <c r="Q12" s="5">
        <f t="shared" si="1"/>
        <v>3.417193077590569E-2</v>
      </c>
    </row>
    <row r="13" spans="1:17" x14ac:dyDescent="0.3">
      <c r="A13" s="3" t="s">
        <v>19</v>
      </c>
      <c r="B13" s="4"/>
      <c r="C13" s="4"/>
      <c r="D13" s="4"/>
      <c r="E13" s="4"/>
      <c r="F13" s="4">
        <v>2400561.2842512936</v>
      </c>
      <c r="G13" s="4">
        <v>1677716862.7404506</v>
      </c>
      <c r="H13" s="4">
        <v>1963690615.3086653</v>
      </c>
      <c r="I13" s="4">
        <v>2478342336.06041</v>
      </c>
      <c r="J13" s="4">
        <v>2721096852.973341</v>
      </c>
      <c r="K13" s="4">
        <v>2403542189.4918871</v>
      </c>
      <c r="L13" s="4">
        <v>1813188735.3404849</v>
      </c>
      <c r="M13" s="4">
        <v>3407807370.4876785</v>
      </c>
      <c r="N13" s="4">
        <v>3587641733.4561648</v>
      </c>
      <c r="O13" s="4">
        <v>4277215343.0750375</v>
      </c>
      <c r="P13" s="5">
        <f t="shared" si="0"/>
        <v>0.19220804663640978</v>
      </c>
      <c r="Q13" s="5">
        <f t="shared" si="1"/>
        <v>3.1240926621333452E-2</v>
      </c>
    </row>
    <row r="14" spans="1:17" x14ac:dyDescent="0.3">
      <c r="A14" s="3" t="s">
        <v>1</v>
      </c>
      <c r="B14" s="4">
        <f>B15-SUM(B5:B13)</f>
        <v>37876093245.61554</v>
      </c>
      <c r="C14" s="4">
        <f t="shared" ref="C14:O14" si="2">C15-SUM(C5:C13)</f>
        <v>49083073650.431122</v>
      </c>
      <c r="D14" s="4">
        <f t="shared" si="2"/>
        <v>42642599802.777237</v>
      </c>
      <c r="E14" s="4">
        <f t="shared" si="2"/>
        <v>36430326964.49633</v>
      </c>
      <c r="F14" s="4">
        <f t="shared" si="2"/>
        <v>33632205770.286304</v>
      </c>
      <c r="G14" s="4">
        <f t="shared" si="2"/>
        <v>33227394576.949406</v>
      </c>
      <c r="H14" s="4">
        <f t="shared" si="2"/>
        <v>38175756876.811287</v>
      </c>
      <c r="I14" s="4">
        <f t="shared" si="2"/>
        <v>39924985537.31517</v>
      </c>
      <c r="J14" s="4">
        <f t="shared" si="2"/>
        <v>38836648012.585831</v>
      </c>
      <c r="K14" s="4">
        <f t="shared" si="2"/>
        <v>39110315824.481575</v>
      </c>
      <c r="L14" s="4">
        <f t="shared" si="2"/>
        <v>34252837417.696976</v>
      </c>
      <c r="M14" s="4">
        <f t="shared" si="2"/>
        <v>52279724036.424072</v>
      </c>
      <c r="N14" s="4">
        <f t="shared" si="2"/>
        <v>48647893056.944824</v>
      </c>
      <c r="O14" s="4">
        <f t="shared" si="2"/>
        <v>48649360793.606461</v>
      </c>
      <c r="P14" s="5">
        <f t="shared" si="0"/>
        <v>3.0170611087232402E-5</v>
      </c>
      <c r="Q14" s="5">
        <f t="shared" si="1"/>
        <v>0.35533658907039334</v>
      </c>
    </row>
    <row r="15" spans="1:17" x14ac:dyDescent="0.3">
      <c r="A15" s="3" t="s">
        <v>8</v>
      </c>
      <c r="B15" s="4">
        <v>62598252709.533653</v>
      </c>
      <c r="C15" s="4">
        <v>77674229321.517715</v>
      </c>
      <c r="D15" s="4">
        <v>70671356195.002487</v>
      </c>
      <c r="E15" s="4">
        <v>63932946780.611069</v>
      </c>
      <c r="F15" s="4">
        <v>59156021226.392471</v>
      </c>
      <c r="G15" s="4">
        <v>61001752154.446442</v>
      </c>
      <c r="H15" s="4">
        <v>74239460756.045135</v>
      </c>
      <c r="I15" s="4">
        <v>87919702142.274231</v>
      </c>
      <c r="J15" s="4">
        <v>90308878350.615646</v>
      </c>
      <c r="K15" s="4">
        <v>86838404065.519882</v>
      </c>
      <c r="L15" s="4">
        <v>83179622055.405502</v>
      </c>
      <c r="M15" s="4">
        <v>140454994752.90366</v>
      </c>
      <c r="N15" s="4">
        <v>129659621087.93587</v>
      </c>
      <c r="O15" s="4">
        <v>136910642725.759</v>
      </c>
      <c r="P15" s="5">
        <f t="shared" si="0"/>
        <v>5.5923514020648435E-2</v>
      </c>
      <c r="Q15" s="5">
        <f t="shared" si="1"/>
        <v>1</v>
      </c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1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1" t="s">
        <v>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1" t="s">
        <v>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1" t="s">
        <v>11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1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Milagros Obando Palomino</dc:creator>
  <cp:lastModifiedBy>Isabel Milagros Obando Palomino</cp:lastModifiedBy>
  <dcterms:created xsi:type="dcterms:W3CDTF">2025-05-02T17:09:35Z</dcterms:created>
  <dcterms:modified xsi:type="dcterms:W3CDTF">2025-05-02T17:35:07Z</dcterms:modified>
</cp:coreProperties>
</file>