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EF48A8F8-DB21-4F2A-844A-6AA99A0E3F77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16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6" l="1"/>
  <c r="N7" i="16"/>
  <c r="M7" i="16"/>
  <c r="L7" i="16"/>
  <c r="K7" i="16"/>
  <c r="J7" i="16"/>
  <c r="I7" i="16"/>
  <c r="H7" i="16"/>
  <c r="G7" i="16"/>
  <c r="F7" i="16"/>
  <c r="E7" i="16"/>
  <c r="D7" i="16"/>
  <c r="C7" i="16"/>
  <c r="B7" i="16"/>
</calcChain>
</file>

<file path=xl/sharedStrings.xml><?xml version="1.0" encoding="utf-8"?>
<sst xmlns="http://schemas.openxmlformats.org/spreadsheetml/2006/main" count="10" uniqueCount="10">
  <si>
    <t>Año</t>
  </si>
  <si>
    <t>Elaboración: GPC.</t>
  </si>
  <si>
    <t>(en porcentajes)</t>
  </si>
  <si>
    <t>Datos VPM del 2023 son preliminares.</t>
  </si>
  <si>
    <t>**El impuesto a la renta incluye la regularización.</t>
  </si>
  <si>
    <t>Impuesto a la renta como proporción del valor de la producción minera, 2010-2023</t>
  </si>
  <si>
    <t>VPM</t>
  </si>
  <si>
    <t>Impuesto a la renta*</t>
  </si>
  <si>
    <t>Proporción IR/VPM</t>
  </si>
  <si>
    <t>Fuente: BCRP, Minem y Sunat.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</si>
</sst>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,,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/>
    <xf numFmtId="165" fontId="5" fillId="0" borderId="1" xfId="0" applyNumberFormat="1" applyFont="1" applyFill="1" applyBorder="1"/>
    <xf numFmtId="165" fontId="8" fillId="0" borderId="1" xfId="0" applyNumberFormat="1" applyFont="1" applyFill="1" applyBorder="1"/>
    <xf numFmtId="164" fontId="0" fillId="0" borderId="1" xfId="1" applyNumberFormat="1" applyFont="1" applyFill="1" applyBorder="1"/>
  </cellXfs>
  <cellStyles count="8">
    <cellStyle name="Millares 15" xfId="4" xr:uid="{0E85587C-6E6C-4DC0-81FD-50920F6486FF}"/>
    <cellStyle name="Normal" xfId="0" builtinId="0"/>
    <cellStyle name="Normal 2" xfId="3" xr:uid="{E8F71AA1-59DE-43F7-8418-1D5DE0C4B85E}"/>
    <cellStyle name="Normal 3" xfId="6" xr:uid="{8D78526C-3D3A-484E-9378-FC31CB5B98CC}"/>
    <cellStyle name="Normal 3 2" xfId="7" xr:uid="{85215257-95F2-4923-B3AA-C1FD1EEFAA5B}"/>
    <cellStyle name="Normal 3 3" xfId="5" xr:uid="{74CD0FF1-FC5B-4A4E-85AF-82416F8E8C2D}"/>
    <cellStyle name="Normal 4" xfId="2" xr:uid="{F9318F32-2769-498A-B636-8CF570EF92C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9CC9-D40E-4C7E-BBFE-F62335F8B2CB}">
  <dimension ref="A1:O12"/>
  <sheetViews>
    <sheetView tabSelected="1" workbookViewId="0">
      <selection activeCell="C6" sqref="C6"/>
    </sheetView>
  </sheetViews>
  <sheetFormatPr baseColWidth="10" defaultRowHeight="14.4" x14ac:dyDescent="0.3"/>
  <cols>
    <col min="1" max="1" width="20.21875" customWidth="1"/>
  </cols>
  <sheetData>
    <row r="1" spans="1:15" x14ac:dyDescent="0.3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2" t="s">
        <v>0</v>
      </c>
      <c r="B4" s="2">
        <v>2010</v>
      </c>
      <c r="C4" s="2">
        <v>2011</v>
      </c>
      <c r="D4" s="2">
        <v>2012</v>
      </c>
      <c r="E4" s="2">
        <v>2013</v>
      </c>
      <c r="F4" s="2">
        <v>2014</v>
      </c>
      <c r="G4" s="2">
        <v>2015</v>
      </c>
      <c r="H4" s="2">
        <v>2016</v>
      </c>
      <c r="I4" s="2">
        <v>2017</v>
      </c>
      <c r="J4" s="2">
        <v>2018</v>
      </c>
      <c r="K4" s="2">
        <v>2019</v>
      </c>
      <c r="L4" s="2">
        <v>2020</v>
      </c>
      <c r="M4" s="2">
        <v>2021</v>
      </c>
      <c r="N4" s="2">
        <v>2022</v>
      </c>
      <c r="O4" s="2">
        <v>2023</v>
      </c>
    </row>
    <row r="5" spans="1:15" x14ac:dyDescent="0.3">
      <c r="A5" s="3" t="s">
        <v>6</v>
      </c>
      <c r="B5" s="5">
        <v>62598252709.533669</v>
      </c>
      <c r="C5" s="5">
        <v>77674229321.5177</v>
      </c>
      <c r="D5" s="5">
        <v>70671356195.002502</v>
      </c>
      <c r="E5" s="5">
        <v>63932946780.611</v>
      </c>
      <c r="F5" s="5">
        <v>59156021226.39254</v>
      </c>
      <c r="G5" s="5">
        <v>61001752154.446487</v>
      </c>
      <c r="H5" s="5">
        <v>74239460756.045029</v>
      </c>
      <c r="I5" s="5">
        <v>87919702142.274155</v>
      </c>
      <c r="J5" s="5">
        <v>90308878350.615417</v>
      </c>
      <c r="K5" s="5">
        <v>86838404065.51976</v>
      </c>
      <c r="L5" s="5">
        <v>83179622055.405609</v>
      </c>
      <c r="M5" s="5">
        <v>140454994752.90356</v>
      </c>
      <c r="N5" s="5">
        <v>129659621087.93588</v>
      </c>
      <c r="O5" s="5">
        <v>136910642725.75919</v>
      </c>
    </row>
    <row r="6" spans="1:15" x14ac:dyDescent="0.3">
      <c r="A6" s="4" t="s">
        <v>7</v>
      </c>
      <c r="B6" s="6">
        <v>6305581182</v>
      </c>
      <c r="C6" s="6">
        <v>7353857076.6999998</v>
      </c>
      <c r="D6" s="6">
        <v>5792082319.9500008</v>
      </c>
      <c r="E6" s="6">
        <v>3292290087</v>
      </c>
      <c r="F6" s="6">
        <v>2040284959.2099998</v>
      </c>
      <c r="G6" s="6">
        <v>1175551710</v>
      </c>
      <c r="H6" s="6">
        <v>1611743265.1599998</v>
      </c>
      <c r="I6" s="6">
        <v>3694292388</v>
      </c>
      <c r="J6" s="6">
        <v>3256782317</v>
      </c>
      <c r="K6" s="6">
        <v>2614083852</v>
      </c>
      <c r="L6" s="6">
        <v>4890991748</v>
      </c>
      <c r="M6" s="6">
        <v>11008004030</v>
      </c>
      <c r="N6" s="6">
        <v>7080152555</v>
      </c>
      <c r="O6" s="6">
        <v>5725493245</v>
      </c>
    </row>
    <row r="7" spans="1:15" x14ac:dyDescent="0.3">
      <c r="A7" s="4" t="s">
        <v>8</v>
      </c>
      <c r="B7" s="7">
        <f>B6/B5</f>
        <v>0.10073094549873378</v>
      </c>
      <c r="C7" s="7">
        <f t="shared" ref="C7:O7" si="0">C6/C5</f>
        <v>9.4675636191510926E-2</v>
      </c>
      <c r="D7" s="7">
        <f t="shared" si="0"/>
        <v>8.1957990221214763E-2</v>
      </c>
      <c r="E7" s="7">
        <f t="shared" si="0"/>
        <v>5.1495985290614756E-2</v>
      </c>
      <c r="F7" s="7">
        <f t="shared" si="0"/>
        <v>3.4489894974541052E-2</v>
      </c>
      <c r="G7" s="7">
        <f t="shared" si="0"/>
        <v>1.9270785977158408E-2</v>
      </c>
      <c r="H7" s="7">
        <f t="shared" si="0"/>
        <v>2.1710061586469185E-2</v>
      </c>
      <c r="I7" s="7">
        <f t="shared" si="0"/>
        <v>4.2018936574896387E-2</v>
      </c>
      <c r="J7" s="7">
        <f t="shared" si="0"/>
        <v>3.6062703650862102E-2</v>
      </c>
      <c r="K7" s="7">
        <f t="shared" si="0"/>
        <v>3.010285460828677E-2</v>
      </c>
      <c r="L7" s="7">
        <f t="shared" si="0"/>
        <v>5.8800360318325688E-2</v>
      </c>
      <c r="M7" s="7">
        <f t="shared" si="0"/>
        <v>7.8373888015630264E-2</v>
      </c>
      <c r="N7" s="7">
        <f t="shared" si="0"/>
        <v>5.460568599223501E-2</v>
      </c>
      <c r="O7" s="7">
        <f t="shared" si="0"/>
        <v>4.181919777024589E-2</v>
      </c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A10" s="1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">
      <c r="A11" s="1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2025-05-02T17:42:37Z</dcterms:modified>
</cp:coreProperties>
</file>