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arzo\REPORTE 28\excel descargable r28\"/>
    </mc:Choice>
  </mc:AlternateContent>
  <xr:revisionPtr revIDLastSave="0" documentId="8_{7AB23153-C76F-464B-B897-1514509C9DD6}" xr6:coauthVersionLast="47" xr6:coauthVersionMax="47" xr10:uidLastSave="{00000000-0000-0000-0000-000000000000}"/>
  <bookViews>
    <workbookView xWindow="-108" yWindow="-108" windowWidth="23256" windowHeight="13896" xr2:uid="{CDD0ED2F-112F-4435-88D1-CEB2EBBF4164}"/>
  </bookViews>
  <sheets>
    <sheet name="Hoja18" sheetId="18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8" l="1"/>
  <c r="A18" i="18"/>
  <c r="D17" i="18"/>
  <c r="A17" i="18"/>
  <c r="D16" i="18"/>
  <c r="A16" i="18"/>
  <c r="D15" i="18"/>
  <c r="A15" i="18"/>
  <c r="D14" i="18"/>
  <c r="A14" i="18"/>
  <c r="D13" i="18"/>
  <c r="A13" i="18"/>
  <c r="D12" i="18"/>
  <c r="A12" i="18"/>
  <c r="D11" i="18"/>
  <c r="A11" i="18"/>
  <c r="D10" i="18"/>
  <c r="A10" i="18"/>
  <c r="D9" i="18"/>
  <c r="A9" i="18"/>
  <c r="D8" i="18"/>
  <c r="A8" i="18"/>
  <c r="D7" i="18"/>
  <c r="A7" i="18"/>
  <c r="D6" i="18"/>
  <c r="A6" i="18"/>
  <c r="D5" i="18"/>
  <c r="A5" i="18"/>
</calcChain>
</file>

<file path=xl/sharedStrings.xml><?xml version="1.0" encoding="utf-8"?>
<sst xmlns="http://schemas.openxmlformats.org/spreadsheetml/2006/main" count="9" uniqueCount="9">
  <si>
    <t>Año</t>
  </si>
  <si>
    <t>Elaboración: GPC.</t>
  </si>
  <si>
    <t>*Actualizado el 20.05.24</t>
  </si>
  <si>
    <t>(en porcentajes)</t>
  </si>
  <si>
    <t>Minería</t>
  </si>
  <si>
    <t>Fuente: Sunat.</t>
  </si>
  <si>
    <t>Aporte del sector minero al total de tributos internos, 2010 -2023</t>
  </si>
  <si>
    <t>Tributos internos</t>
  </si>
  <si>
    <t>Participación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</si>
</sst>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#,##0,,"/>
    <numFmt numFmtId="169" formatCode="General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43" fontId="3" fillId="0" borderId="0" applyFont="0" applyFill="0" applyBorder="0" applyAlignment="0" applyProtection="0"/>
    <xf numFmtId="0" fontId="3" fillId="0" borderId="0"/>
    <xf numFmtId="39" fontId="7" fillId="0" borderId="0"/>
    <xf numFmtId="0" fontId="1" fillId="0" borderId="0"/>
    <xf numFmtId="0" fontId="1" fillId="0" borderId="0"/>
    <xf numFmtId="169" fontId="7" fillId="0" borderId="0"/>
  </cellStyleXfs>
  <cellXfs count="8">
    <xf numFmtId="0" fontId="0" fillId="0" borderId="0" xfId="0"/>
    <xf numFmtId="0" fontId="2" fillId="0" borderId="0" xfId="0" applyFont="1"/>
    <xf numFmtId="0" fontId="5" fillId="0" borderId="1" xfId="0" applyFont="1" applyFill="1" applyBorder="1"/>
    <xf numFmtId="165" fontId="5" fillId="0" borderId="1" xfId="4" applyNumberFormat="1" applyFont="1" applyFill="1" applyBorder="1" applyAlignment="1">
      <alignment horizontal="right"/>
    </xf>
    <xf numFmtId="169" fontId="8" fillId="0" borderId="1" xfId="9" applyFont="1" applyFill="1" applyBorder="1" applyAlignment="1">
      <alignment horizontal="center" vertical="center"/>
    </xf>
    <xf numFmtId="1" fontId="8" fillId="0" borderId="1" xfId="6" quotePrefix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right"/>
    </xf>
    <xf numFmtId="169" fontId="5" fillId="0" borderId="1" xfId="9" applyFont="1" applyFill="1" applyBorder="1"/>
  </cellXfs>
  <cellStyles count="10">
    <cellStyle name="Millares 15" xfId="4" xr:uid="{0E85587C-6E6C-4DC0-81FD-50920F6486FF}"/>
    <cellStyle name="Normal" xfId="0" builtinId="0"/>
    <cellStyle name="Normal 2" xfId="3" xr:uid="{E8F71AA1-59DE-43F7-8418-1D5DE0C4B85E}"/>
    <cellStyle name="Normal 3" xfId="7" xr:uid="{8D78526C-3D3A-484E-9378-FC31CB5B98CC}"/>
    <cellStyle name="Normal 3 2" xfId="8" xr:uid="{85215257-95F2-4923-B3AA-C1FD1EEFAA5B}"/>
    <cellStyle name="Normal 3 3" xfId="5" xr:uid="{74CD0FF1-FC5B-4A4E-85AF-82416F8E8C2D}"/>
    <cellStyle name="Normal 4" xfId="2" xr:uid="{F9318F32-2769-498A-B636-8CF570EF92CC}"/>
    <cellStyle name="Normal_1995NOTA" xfId="9" xr:uid="{79BE43FC-71F0-4F9C-A3E6-CAA3EE6C3C38}"/>
    <cellStyle name="Normal_Cuadros 9-13" xfId="6" xr:uid="{C2FCF17F-3101-4D00-A761-8C8513B4AB8A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arzo\REPORTE%2028\R28_240325-I.xlsx" TargetMode="External"/><Relationship Id="rId1" Type="http://schemas.openxmlformats.org/officeDocument/2006/relationships/externalLinkPath" Target="/marzo/REPORTE%2028/R28_240325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as yo consultas"/>
      <sheetName val="R28"/>
      <sheetName val="G1"/>
      <sheetName val="G2"/>
      <sheetName val="C1"/>
      <sheetName val="C2"/>
      <sheetName val="G3"/>
      <sheetName val="G4"/>
      <sheetName val="C3.1"/>
      <sheetName val="C3"/>
      <sheetName val="G5"/>
      <sheetName val="G6"/>
      <sheetName val="G7"/>
      <sheetName val="G8"/>
      <sheetName val="G9"/>
      <sheetName val="C4"/>
      <sheetName val="G10"/>
      <sheetName val="G11"/>
      <sheetName val="G12"/>
      <sheetName val="G13"/>
      <sheetName val="G14"/>
      <sheetName val="G15"/>
      <sheetName val="G16"/>
      <sheetName val="G17"/>
      <sheetName val="G18"/>
      <sheetName val="G19"/>
      <sheetName val="G20 "/>
      <sheetName val="G20.1"/>
      <sheetName val="C5"/>
      <sheetName val="G21x"/>
      <sheetName val="G21"/>
      <sheetName val="G24 al 2022 borrable"/>
      <sheetName val="G22"/>
      <sheetName val="G23"/>
      <sheetName val="G24"/>
      <sheetName val="G25"/>
      <sheetName val="G26"/>
      <sheetName val="G27"/>
      <sheetName val="G26 aprox eliminable"/>
      <sheetName val="G28"/>
      <sheetName val="C6"/>
      <sheetName val="G29"/>
      <sheetName val="G30"/>
      <sheetName val="G31"/>
      <sheetName val="G32"/>
      <sheetName val="Hoja1"/>
      <sheetName val="G33"/>
      <sheetName val="G34"/>
      <sheetName val="G35"/>
      <sheetName val="G36"/>
      <sheetName val="C7"/>
      <sheetName val="C7 2022 borrable"/>
      <sheetName val="G37"/>
      <sheetName val="G38"/>
      <sheetName val="C8"/>
      <sheetName val="C8 2022 borrar"/>
      <sheetName val="G38 2022 borrar"/>
      <sheetName val="G39"/>
      <sheetName val="G39 2022 borrar"/>
      <sheetName val="G40"/>
      <sheetName val="G41"/>
      <sheetName val="Hoja2"/>
      <sheetName val="G21.1"/>
      <sheetName val="G40X"/>
      <sheetName val="G40X1"/>
      <sheetName val="G40X2"/>
      <sheetName val="G40X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2010</v>
          </cell>
        </row>
        <row r="6">
          <cell r="A6">
            <v>2011</v>
          </cell>
        </row>
        <row r="7">
          <cell r="A7">
            <v>2012</v>
          </cell>
        </row>
        <row r="8">
          <cell r="A8">
            <v>2013</v>
          </cell>
        </row>
        <row r="9">
          <cell r="A9">
            <v>2014</v>
          </cell>
        </row>
        <row r="10">
          <cell r="A10">
            <v>2015</v>
          </cell>
        </row>
        <row r="11">
          <cell r="A11">
            <v>2016</v>
          </cell>
        </row>
        <row r="12">
          <cell r="A12">
            <v>2017</v>
          </cell>
        </row>
        <row r="13">
          <cell r="A13">
            <v>2018</v>
          </cell>
        </row>
        <row r="14">
          <cell r="A14">
            <v>2019</v>
          </cell>
        </row>
        <row r="15">
          <cell r="A15">
            <v>2020</v>
          </cell>
        </row>
        <row r="16">
          <cell r="A16">
            <v>2021</v>
          </cell>
        </row>
        <row r="17">
          <cell r="A17">
            <v>2022</v>
          </cell>
        </row>
        <row r="18">
          <cell r="A18">
            <v>2023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4923-30B6-4A9D-A86D-93F489BA9656}">
  <dimension ref="A1:D22"/>
  <sheetViews>
    <sheetView tabSelected="1" workbookViewId="0">
      <selection activeCell="B11" sqref="B11"/>
    </sheetView>
  </sheetViews>
  <sheetFormatPr baseColWidth="10" defaultRowHeight="14.4" x14ac:dyDescent="0.3"/>
  <cols>
    <col min="3" max="3" width="19.109375" customWidth="1"/>
    <col min="4" max="4" width="16.6640625" customWidth="1"/>
  </cols>
  <sheetData>
    <row r="1" spans="1:4" x14ac:dyDescent="0.3">
      <c r="A1" s="1" t="s">
        <v>6</v>
      </c>
      <c r="B1" s="1"/>
      <c r="C1" s="1"/>
      <c r="D1" s="1"/>
    </row>
    <row r="2" spans="1:4" x14ac:dyDescent="0.3">
      <c r="A2" s="1" t="s">
        <v>3</v>
      </c>
      <c r="B2" s="1"/>
      <c r="C2" s="1"/>
      <c r="D2" s="1"/>
    </row>
    <row r="3" spans="1:4" x14ac:dyDescent="0.3">
      <c r="A3" s="1"/>
      <c r="B3" s="1"/>
      <c r="C3" s="1"/>
      <c r="D3" s="1"/>
    </row>
    <row r="4" spans="1:4" x14ac:dyDescent="0.3">
      <c r="A4" s="4" t="s">
        <v>0</v>
      </c>
      <c r="B4" s="7" t="s">
        <v>4</v>
      </c>
      <c r="C4" s="2" t="s">
        <v>7</v>
      </c>
      <c r="D4" s="2" t="s">
        <v>8</v>
      </c>
    </row>
    <row r="5" spans="1:4" x14ac:dyDescent="0.3">
      <c r="A5" s="5">
        <f>[1]G18!A5</f>
        <v>2010</v>
      </c>
      <c r="B5" s="3">
        <v>8132426501.0733337</v>
      </c>
      <c r="C5" s="3">
        <v>53520652117.200096</v>
      </c>
      <c r="D5" s="6">
        <f>B5/C5</f>
        <v>0.15194931637351614</v>
      </c>
    </row>
    <row r="6" spans="1:4" x14ac:dyDescent="0.3">
      <c r="A6" s="5">
        <f>[1]G18!A6</f>
        <v>2011</v>
      </c>
      <c r="B6" s="3">
        <v>11258100633.303335</v>
      </c>
      <c r="C6" s="3">
        <v>64205640060.130157</v>
      </c>
      <c r="D6" s="6">
        <f t="shared" ref="D6:D18" si="0">B6/C6</f>
        <v>0.17534441869530229</v>
      </c>
    </row>
    <row r="7" spans="1:4" x14ac:dyDescent="0.3">
      <c r="A7" s="5">
        <f>[1]G18!A7</f>
        <v>2012</v>
      </c>
      <c r="B7" s="3">
        <v>10633010737.273335</v>
      </c>
      <c r="C7" s="3">
        <v>72463192784.673233</v>
      </c>
      <c r="D7" s="6">
        <f t="shared" si="0"/>
        <v>0.14673671320099954</v>
      </c>
    </row>
    <row r="8" spans="1:4" x14ac:dyDescent="0.3">
      <c r="A8" s="5">
        <f>[1]G18!A8</f>
        <v>2013</v>
      </c>
      <c r="B8" s="3">
        <v>7180502683.7233353</v>
      </c>
      <c r="C8" s="3">
        <v>76682979573.446899</v>
      </c>
      <c r="D8" s="6">
        <f t="shared" si="0"/>
        <v>9.3638806468726937E-2</v>
      </c>
    </row>
    <row r="9" spans="1:4" x14ac:dyDescent="0.3">
      <c r="A9" s="5">
        <f>[1]G18!A9</f>
        <v>2014</v>
      </c>
      <c r="B9" s="3">
        <v>7429513248.9566669</v>
      </c>
      <c r="C9" s="3">
        <v>81103621212.66069</v>
      </c>
      <c r="D9" s="6">
        <f t="shared" si="0"/>
        <v>9.16051976209033E-2</v>
      </c>
    </row>
    <row r="10" spans="1:4" x14ac:dyDescent="0.3">
      <c r="A10" s="5">
        <f>[1]G18!A10</f>
        <v>2015</v>
      </c>
      <c r="B10" s="3">
        <v>4349476072.0533333</v>
      </c>
      <c r="C10" s="3">
        <v>77270525870.2202</v>
      </c>
      <c r="D10" s="6">
        <f t="shared" si="0"/>
        <v>5.6288941003954089E-2</v>
      </c>
    </row>
    <row r="11" spans="1:4" x14ac:dyDescent="0.3">
      <c r="A11" s="5">
        <f>[1]G18!A11</f>
        <v>2016</v>
      </c>
      <c r="B11" s="3">
        <v>4307318605.0900002</v>
      </c>
      <c r="C11" s="3">
        <v>80347043145.043381</v>
      </c>
      <c r="D11" s="6">
        <f t="shared" si="0"/>
        <v>5.360892493970662E-2</v>
      </c>
    </row>
    <row r="12" spans="1:4" x14ac:dyDescent="0.3">
      <c r="A12" s="5">
        <f>[1]G18!A12</f>
        <v>2017</v>
      </c>
      <c r="B12" s="3">
        <v>6989704818.4233322</v>
      </c>
      <c r="C12" s="3">
        <v>81224135128.686646</v>
      </c>
      <c r="D12" s="6">
        <f t="shared" si="0"/>
        <v>8.6054530557318501E-2</v>
      </c>
    </row>
    <row r="13" spans="1:4" x14ac:dyDescent="0.3">
      <c r="A13" s="5">
        <f>[1]G18!A13</f>
        <v>2018</v>
      </c>
      <c r="B13" s="3">
        <v>9834509376.9933319</v>
      </c>
      <c r="C13" s="3">
        <v>90918195267.696655</v>
      </c>
      <c r="D13" s="6">
        <f t="shared" si="0"/>
        <v>0.10816877026690767</v>
      </c>
    </row>
    <row r="14" spans="1:4" x14ac:dyDescent="0.3">
      <c r="A14" s="5">
        <f>[1]G18!A14</f>
        <v>2019</v>
      </c>
      <c r="B14" s="3">
        <v>8001222371.1133327</v>
      </c>
      <c r="C14" s="3">
        <v>98302404474.746658</v>
      </c>
      <c r="D14" s="6">
        <f t="shared" si="0"/>
        <v>8.139396400185514E-2</v>
      </c>
    </row>
    <row r="15" spans="1:4" x14ac:dyDescent="0.3">
      <c r="A15" s="5">
        <f>[1]G18!A15</f>
        <v>2020</v>
      </c>
      <c r="B15" s="3">
        <v>5907682894.6833344</v>
      </c>
      <c r="C15" s="3">
        <v>83415657897.049988</v>
      </c>
      <c r="D15" s="6">
        <f t="shared" si="0"/>
        <v>7.0822229826137478E-2</v>
      </c>
    </row>
    <row r="16" spans="1:4" x14ac:dyDescent="0.3">
      <c r="A16" s="5">
        <f>[1]G18!A16</f>
        <v>2021</v>
      </c>
      <c r="B16" s="3">
        <v>19510442165.119999</v>
      </c>
      <c r="C16" s="3">
        <v>118775115032.5</v>
      </c>
      <c r="D16" s="6">
        <f t="shared" si="0"/>
        <v>0.16426371938079309</v>
      </c>
    </row>
    <row r="17" spans="1:4" x14ac:dyDescent="0.3">
      <c r="A17" s="5">
        <f>[1]G18!A17</f>
        <v>2022</v>
      </c>
      <c r="B17" s="3">
        <v>19758799579.150002</v>
      </c>
      <c r="C17" s="3">
        <v>136816806253.56001</v>
      </c>
      <c r="D17" s="6">
        <f t="shared" si="0"/>
        <v>0.14441792730149972</v>
      </c>
    </row>
    <row r="18" spans="1:4" x14ac:dyDescent="0.3">
      <c r="A18" s="5">
        <f>[1]G18!A18</f>
        <v>2023</v>
      </c>
      <c r="B18" s="3">
        <v>12654830735.25</v>
      </c>
      <c r="C18" s="3">
        <v>130221349442.46001</v>
      </c>
      <c r="D18" s="6">
        <f t="shared" si="0"/>
        <v>9.7179385634010046E-2</v>
      </c>
    </row>
    <row r="19" spans="1:4" x14ac:dyDescent="0.3">
      <c r="A19" s="1"/>
      <c r="B19" s="1"/>
      <c r="C19" s="1"/>
      <c r="D19" s="1"/>
    </row>
    <row r="20" spans="1:4" x14ac:dyDescent="0.3">
      <c r="A20" s="1" t="s">
        <v>5</v>
      </c>
      <c r="B20" s="1"/>
      <c r="C20" s="1"/>
      <c r="D20" s="1"/>
    </row>
    <row r="21" spans="1:4" x14ac:dyDescent="0.3">
      <c r="A21" s="1" t="s">
        <v>1</v>
      </c>
      <c r="B21" s="1"/>
      <c r="C21" s="1"/>
      <c r="D21" s="1"/>
    </row>
    <row r="22" spans="1:4" x14ac:dyDescent="0.3">
      <c r="A22" s="1" t="s">
        <v>2</v>
      </c>
      <c r="B22" s="1"/>
      <c r="C22" s="1"/>
      <c r="D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Milagros Obando Palomino</dc:creator>
  <cp:lastModifiedBy>Isabel Milagros Obando Palomino</cp:lastModifiedBy>
  <dcterms:created xsi:type="dcterms:W3CDTF">2025-05-02T17:09:35Z</dcterms:created>
  <dcterms:modified xsi:type="dcterms:W3CDTF">2025-05-02T17:45:39Z</dcterms:modified>
</cp:coreProperties>
</file>