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\REPORTE 28\excel descargable r28\"/>
    </mc:Choice>
  </mc:AlternateContent>
  <xr:revisionPtr revIDLastSave="0" documentId="8_{7C45824A-7DE5-4D08-9942-C40CFECE6CAA}" xr6:coauthVersionLast="47" xr6:coauthVersionMax="47" xr10:uidLastSave="{00000000-0000-0000-0000-000000000000}"/>
  <bookViews>
    <workbookView xWindow="-108" yWindow="-108" windowWidth="23256" windowHeight="13896" xr2:uid="{CDD0ED2F-112F-4435-88D1-CEB2EBBF4164}"/>
  </bookViews>
  <sheets>
    <sheet name="Hoja19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9" l="1"/>
  <c r="I5" i="19" s="1"/>
  <c r="J19" i="19"/>
  <c r="I19" i="19"/>
  <c r="J18" i="19"/>
  <c r="I18" i="19"/>
  <c r="J17" i="19"/>
  <c r="I17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10" i="19"/>
  <c r="I10" i="19"/>
  <c r="J9" i="19"/>
  <c r="I9" i="19"/>
  <c r="J8" i="19"/>
  <c r="I8" i="19"/>
  <c r="J7" i="19"/>
  <c r="I7" i="19"/>
  <c r="J6" i="19"/>
  <c r="I6" i="19"/>
</calcChain>
</file>

<file path=xl/sharedStrings.xml><?xml version="1.0" encoding="utf-8"?>
<sst xmlns="http://schemas.openxmlformats.org/spreadsheetml/2006/main" count="16" uniqueCount="16">
  <si>
    <t>Año</t>
  </si>
  <si>
    <t>Manufactura</t>
  </si>
  <si>
    <t>Construcción</t>
  </si>
  <si>
    <t>Comercio</t>
  </si>
  <si>
    <t>Elaboración: GPC.</t>
  </si>
  <si>
    <t>Total</t>
  </si>
  <si>
    <t>(en millones de soles)</t>
  </si>
  <si>
    <t>Total general</t>
  </si>
  <si>
    <t>Minería</t>
  </si>
  <si>
    <t>Fuente: Sunat.</t>
  </si>
  <si>
    <t>Impuesto a la renta por actividad económica, incluida la regularización, 2010-2023</t>
  </si>
  <si>
    <t>Otros Servicios</t>
  </si>
  <si>
    <t>Hidrocarburos</t>
  </si>
  <si>
    <t>Agropecuaria y pesca</t>
  </si>
  <si>
    <t>Minería %</t>
  </si>
  <si>
    <t>*Debido a la naturaleza de la regularización del impuesto a la renta, el calculo se hace de la siguiente manera: para el obtener el dato del 2023, se suman los pagos a cuenta del ejercicio 2023, con el importe de regularización del IR registrado en 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</si>
</sst>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,,"/>
    <numFmt numFmtId="169" formatCode="General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43" fontId="3" fillId="0" borderId="0" applyFont="0" applyFill="0" applyBorder="0" applyAlignment="0" applyProtection="0"/>
    <xf numFmtId="0" fontId="3" fillId="0" borderId="0"/>
    <xf numFmtId="39" fontId="9" fillId="0" borderId="0"/>
    <xf numFmtId="0" fontId="1" fillId="0" borderId="0"/>
    <xf numFmtId="0" fontId="1" fillId="0" borderId="0"/>
    <xf numFmtId="169" fontId="9" fillId="0" borderId="0"/>
  </cellStyleXfs>
  <cellXfs count="9">
    <xf numFmtId="0" fontId="0" fillId="0" borderId="0" xfId="0"/>
    <xf numFmtId="0" fontId="2" fillId="0" borderId="0" xfId="0" applyFont="1"/>
    <xf numFmtId="0" fontId="7" fillId="0" borderId="1" xfId="0" applyFont="1" applyFill="1" applyBorder="1"/>
    <xf numFmtId="165" fontId="6" fillId="0" borderId="1" xfId="0" applyNumberFormat="1" applyFont="1" applyFill="1" applyBorder="1"/>
    <xf numFmtId="169" fontId="10" fillId="0" borderId="1" xfId="9" applyFont="1" applyFill="1" applyBorder="1" applyAlignment="1">
      <alignment horizontal="center" vertical="center"/>
    </xf>
    <xf numFmtId="169" fontId="6" fillId="0" borderId="1" xfId="9" applyFont="1" applyFill="1" applyBorder="1" applyAlignment="1">
      <alignment horizontal="center" vertical="center"/>
    </xf>
    <xf numFmtId="1" fontId="5" fillId="0" borderId="1" xfId="6" quotePrefix="1" applyNumberFormat="1" applyFont="1" applyFill="1" applyBorder="1" applyAlignment="1">
      <alignment horizontal="center" vertical="center"/>
    </xf>
    <xf numFmtId="9" fontId="1" fillId="0" borderId="1" xfId="1" applyFont="1" applyFill="1" applyBorder="1"/>
    <xf numFmtId="165" fontId="1" fillId="0" borderId="1" xfId="0" applyNumberFormat="1" applyFont="1" applyFill="1" applyBorder="1"/>
  </cellXfs>
  <cellStyles count="10">
    <cellStyle name="Millares 15" xfId="4" xr:uid="{0E85587C-6E6C-4DC0-81FD-50920F6486FF}"/>
    <cellStyle name="Normal" xfId="0" builtinId="0"/>
    <cellStyle name="Normal 2" xfId="3" xr:uid="{E8F71AA1-59DE-43F7-8418-1D5DE0C4B85E}"/>
    <cellStyle name="Normal 3" xfId="7" xr:uid="{8D78526C-3D3A-484E-9378-FC31CB5B98CC}"/>
    <cellStyle name="Normal 3 2" xfId="8" xr:uid="{85215257-95F2-4923-B3AA-C1FD1EEFAA5B}"/>
    <cellStyle name="Normal 3 3" xfId="5" xr:uid="{74CD0FF1-FC5B-4A4E-85AF-82416F8E8C2D}"/>
    <cellStyle name="Normal 4" xfId="2" xr:uid="{F9318F32-2769-498A-B636-8CF570EF92CC}"/>
    <cellStyle name="Normal_1995NOTA" xfId="9" xr:uid="{79BE43FC-71F0-4F9C-A3E6-CAA3EE6C3C38}"/>
    <cellStyle name="Normal_Cuadros 9-13" xfId="6" xr:uid="{C2FCF17F-3101-4D00-A761-8C8513B4AB8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9622-8A38-4941-837F-637FE23FD128}">
  <dimension ref="A1:J23"/>
  <sheetViews>
    <sheetView tabSelected="1" workbookViewId="0">
      <selection activeCell="J6" sqref="J6"/>
    </sheetView>
  </sheetViews>
  <sheetFormatPr baseColWidth="10" defaultRowHeight="14.4" x14ac:dyDescent="0.3"/>
  <sheetData>
    <row r="1" spans="1:10" x14ac:dyDescent="0.3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4" t="s">
        <v>0</v>
      </c>
      <c r="B4" s="5" t="s">
        <v>11</v>
      </c>
      <c r="C4" s="5" t="s">
        <v>8</v>
      </c>
      <c r="D4" s="5" t="s">
        <v>3</v>
      </c>
      <c r="E4" s="5" t="s">
        <v>1</v>
      </c>
      <c r="F4" s="5" t="s">
        <v>12</v>
      </c>
      <c r="G4" s="5" t="s">
        <v>2</v>
      </c>
      <c r="H4" s="5" t="s">
        <v>13</v>
      </c>
      <c r="I4" s="5" t="s">
        <v>14</v>
      </c>
      <c r="J4" s="5" t="s">
        <v>5</v>
      </c>
    </row>
    <row r="5" spans="1:10" x14ac:dyDescent="0.3">
      <c r="A5" s="6">
        <v>2010</v>
      </c>
      <c r="B5" s="3">
        <v>5394866401.3099985</v>
      </c>
      <c r="C5" s="3">
        <v>6305581182</v>
      </c>
      <c r="D5" s="3">
        <v>2343874485.4600005</v>
      </c>
      <c r="E5" s="3">
        <v>2323695029.5500002</v>
      </c>
      <c r="F5" s="3">
        <v>1224836400.6799998</v>
      </c>
      <c r="G5" s="3">
        <v>850796969.17000008</v>
      </c>
      <c r="H5" s="3">
        <v>195338954.40000001</v>
      </c>
      <c r="I5" s="7">
        <f t="shared" ref="I5:I19" si="0">C5/J5</f>
        <v>0.33830059339829638</v>
      </c>
      <c r="J5" s="8">
        <f>SUM(B5:H5)</f>
        <v>18638989422.57</v>
      </c>
    </row>
    <row r="6" spans="1:10" x14ac:dyDescent="0.3">
      <c r="A6" s="6">
        <v>2011</v>
      </c>
      <c r="B6" s="3">
        <v>6880034808.2800016</v>
      </c>
      <c r="C6" s="3">
        <v>7353857076.6999998</v>
      </c>
      <c r="D6" s="3">
        <v>2970046468.4700003</v>
      </c>
      <c r="E6" s="3">
        <v>3088500191.5100002</v>
      </c>
      <c r="F6" s="3">
        <v>1947918900.28</v>
      </c>
      <c r="G6" s="3">
        <v>1237151354.96</v>
      </c>
      <c r="H6" s="3">
        <v>239836651.77000001</v>
      </c>
      <c r="I6" s="7">
        <f t="shared" si="0"/>
        <v>0.31006240102174576</v>
      </c>
      <c r="J6" s="8">
        <f t="shared" ref="J5:J19" si="1">SUM(B6:H6)</f>
        <v>23717345451.969997</v>
      </c>
    </row>
    <row r="7" spans="1:10" x14ac:dyDescent="0.3">
      <c r="A7" s="6">
        <v>2012</v>
      </c>
      <c r="B7" s="3">
        <v>7986360767.54</v>
      </c>
      <c r="C7" s="3">
        <v>5792082319.9500008</v>
      </c>
      <c r="D7" s="3">
        <v>3399289698.8699989</v>
      </c>
      <c r="E7" s="3">
        <v>3143691219.0400004</v>
      </c>
      <c r="F7" s="3">
        <v>1928023778.55</v>
      </c>
      <c r="G7" s="3">
        <v>1328376543.7600002</v>
      </c>
      <c r="H7" s="3">
        <v>195018196.64000002</v>
      </c>
      <c r="I7" s="7">
        <f t="shared" si="0"/>
        <v>0.24364281696718845</v>
      </c>
      <c r="J7" s="8">
        <f t="shared" si="1"/>
        <v>23772842524.349998</v>
      </c>
    </row>
    <row r="8" spans="1:10" x14ac:dyDescent="0.3">
      <c r="A8" s="6">
        <v>2013</v>
      </c>
      <c r="B8" s="3">
        <v>8831098039.1699982</v>
      </c>
      <c r="C8" s="3">
        <v>3292290087</v>
      </c>
      <c r="D8" s="3">
        <v>4001029241.7799993</v>
      </c>
      <c r="E8" s="3">
        <v>3048703294.0099993</v>
      </c>
      <c r="F8" s="3">
        <v>2232957837.0999999</v>
      </c>
      <c r="G8" s="3">
        <v>1736237702.47</v>
      </c>
      <c r="H8" s="3">
        <v>194455831.19</v>
      </c>
      <c r="I8" s="7">
        <f t="shared" si="0"/>
        <v>0.1410773556164473</v>
      </c>
      <c r="J8" s="8">
        <f t="shared" si="1"/>
        <v>23336772032.719994</v>
      </c>
    </row>
    <row r="9" spans="1:10" x14ac:dyDescent="0.3">
      <c r="A9" s="6">
        <v>2014</v>
      </c>
      <c r="B9" s="3">
        <v>9134262652.2199993</v>
      </c>
      <c r="C9" s="3">
        <v>2040284959.2099998</v>
      </c>
      <c r="D9" s="3">
        <v>3621357486.4699993</v>
      </c>
      <c r="E9" s="3">
        <v>2799088409.7500005</v>
      </c>
      <c r="F9" s="3">
        <v>1967737831</v>
      </c>
      <c r="G9" s="3">
        <v>1850002755.6599998</v>
      </c>
      <c r="H9" s="3">
        <v>188903022.76999998</v>
      </c>
      <c r="I9" s="7">
        <f t="shared" si="0"/>
        <v>9.4450478366604251E-2</v>
      </c>
      <c r="J9" s="8">
        <f t="shared" si="1"/>
        <v>21601637117.079998</v>
      </c>
    </row>
    <row r="10" spans="1:10" x14ac:dyDescent="0.3">
      <c r="A10" s="6">
        <v>2015</v>
      </c>
      <c r="B10" s="3">
        <v>9748002660.3000011</v>
      </c>
      <c r="C10" s="3">
        <v>1175551710</v>
      </c>
      <c r="D10" s="3">
        <v>3493934492.6199994</v>
      </c>
      <c r="E10" s="3">
        <v>2577645520.1099997</v>
      </c>
      <c r="F10" s="3">
        <v>941261945</v>
      </c>
      <c r="G10" s="3">
        <v>1925618084.8199997</v>
      </c>
      <c r="H10" s="3">
        <v>159157634.74000001</v>
      </c>
      <c r="I10" s="7">
        <f t="shared" si="0"/>
        <v>5.8715429206928182E-2</v>
      </c>
      <c r="J10" s="8">
        <f t="shared" si="1"/>
        <v>20021172047.59</v>
      </c>
    </row>
    <row r="11" spans="1:10" x14ac:dyDescent="0.3">
      <c r="A11" s="6">
        <v>2016</v>
      </c>
      <c r="B11" s="3">
        <v>9242404970.3400002</v>
      </c>
      <c r="C11" s="3">
        <v>1611743265.1599998</v>
      </c>
      <c r="D11" s="3">
        <v>3681258511.27</v>
      </c>
      <c r="E11" s="3">
        <v>2829363526.77</v>
      </c>
      <c r="F11" s="3">
        <v>517089300</v>
      </c>
      <c r="G11" s="3">
        <v>1764699278.3599997</v>
      </c>
      <c r="H11" s="3">
        <v>175856652.56999999</v>
      </c>
      <c r="I11" s="7">
        <f t="shared" si="0"/>
        <v>8.1309125257542303E-2</v>
      </c>
      <c r="J11" s="8">
        <f t="shared" si="1"/>
        <v>19822415504.470001</v>
      </c>
    </row>
    <row r="12" spans="1:10" x14ac:dyDescent="0.3">
      <c r="A12" s="6">
        <v>2017</v>
      </c>
      <c r="B12" s="3">
        <v>8103104669.04</v>
      </c>
      <c r="C12" s="3">
        <v>3694292388</v>
      </c>
      <c r="D12" s="3">
        <v>3477876749.3000002</v>
      </c>
      <c r="E12" s="3">
        <v>2982606290.25</v>
      </c>
      <c r="F12" s="3">
        <v>919811455</v>
      </c>
      <c r="G12" s="3">
        <v>1411579890.2099998</v>
      </c>
      <c r="H12" s="3">
        <v>153638855.37</v>
      </c>
      <c r="I12" s="7">
        <f t="shared" si="0"/>
        <v>0.17809903890410309</v>
      </c>
      <c r="J12" s="8">
        <f t="shared" si="1"/>
        <v>20742910297.169998</v>
      </c>
    </row>
    <row r="13" spans="1:10" x14ac:dyDescent="0.3">
      <c r="A13" s="6">
        <v>2018</v>
      </c>
      <c r="B13" s="3">
        <v>9917409025.539999</v>
      </c>
      <c r="C13" s="3">
        <v>3256782317</v>
      </c>
      <c r="D13" s="3">
        <v>3709414042.5600004</v>
      </c>
      <c r="E13" s="3">
        <v>3017023832.1700001</v>
      </c>
      <c r="F13" s="3">
        <v>1109593843</v>
      </c>
      <c r="G13" s="3">
        <v>1419381929.4100001</v>
      </c>
      <c r="H13" s="3">
        <v>275797983.81999999</v>
      </c>
      <c r="I13" s="7">
        <f t="shared" si="0"/>
        <v>0.14343644641766837</v>
      </c>
      <c r="J13" s="8">
        <f t="shared" si="1"/>
        <v>22705402973.499996</v>
      </c>
    </row>
    <row r="14" spans="1:10" x14ac:dyDescent="0.3">
      <c r="A14" s="6">
        <v>2019</v>
      </c>
      <c r="B14" s="3">
        <v>10243125025.820002</v>
      </c>
      <c r="C14" s="3">
        <v>2614083852</v>
      </c>
      <c r="D14" s="3">
        <v>3439539597.4699998</v>
      </c>
      <c r="E14" s="3">
        <v>2715101050.9200001</v>
      </c>
      <c r="F14" s="3">
        <v>933761607</v>
      </c>
      <c r="G14" s="3">
        <v>1442715580.5</v>
      </c>
      <c r="H14" s="3">
        <v>154224364.32999998</v>
      </c>
      <c r="I14" s="7">
        <f t="shared" si="0"/>
        <v>0.12134513886169866</v>
      </c>
      <c r="J14" s="8">
        <f t="shared" si="1"/>
        <v>21542551078.040001</v>
      </c>
    </row>
    <row r="15" spans="1:10" x14ac:dyDescent="0.3">
      <c r="A15" s="6">
        <v>2020</v>
      </c>
      <c r="B15" s="3">
        <v>8964944503.0299988</v>
      </c>
      <c r="C15" s="3">
        <v>4890991748</v>
      </c>
      <c r="D15" s="3">
        <v>3584374401.1499996</v>
      </c>
      <c r="E15" s="3">
        <v>2468752517</v>
      </c>
      <c r="F15" s="3">
        <v>742182967</v>
      </c>
      <c r="G15" s="3">
        <v>1263445783</v>
      </c>
      <c r="H15" s="3">
        <v>179842473</v>
      </c>
      <c r="I15" s="7">
        <f t="shared" si="0"/>
        <v>0.22136659054155433</v>
      </c>
      <c r="J15" s="8">
        <f t="shared" si="1"/>
        <v>22094534392.18</v>
      </c>
    </row>
    <row r="16" spans="1:10" x14ac:dyDescent="0.3">
      <c r="A16" s="6">
        <v>2021</v>
      </c>
      <c r="B16" s="3">
        <v>10979906543.159998</v>
      </c>
      <c r="C16" s="3">
        <v>11008004030</v>
      </c>
      <c r="D16" s="3">
        <v>6111230753</v>
      </c>
      <c r="E16" s="3">
        <v>4387785755</v>
      </c>
      <c r="F16" s="3">
        <v>2215952479</v>
      </c>
      <c r="G16" s="3">
        <v>1686119486</v>
      </c>
      <c r="H16" s="3">
        <v>388441617</v>
      </c>
      <c r="I16" s="7">
        <f t="shared" si="0"/>
        <v>0.29931403141455493</v>
      </c>
      <c r="J16" s="8">
        <f t="shared" si="1"/>
        <v>36777440663.159996</v>
      </c>
    </row>
    <row r="17" spans="1:10" x14ac:dyDescent="0.3">
      <c r="A17" s="6">
        <v>2022</v>
      </c>
      <c r="B17" s="3">
        <v>13304782172.4</v>
      </c>
      <c r="C17" s="3">
        <v>7080152555</v>
      </c>
      <c r="D17" s="3">
        <v>7069685173</v>
      </c>
      <c r="E17" s="3">
        <v>4997400213</v>
      </c>
      <c r="F17" s="3">
        <v>3833447147</v>
      </c>
      <c r="G17" s="3">
        <v>1945157892.1800001</v>
      </c>
      <c r="H17" s="3">
        <v>360880813</v>
      </c>
      <c r="I17" s="7">
        <f t="shared" si="0"/>
        <v>0.18346401307362378</v>
      </c>
      <c r="J17" s="8">
        <f t="shared" si="1"/>
        <v>38591505965.580002</v>
      </c>
    </row>
    <row r="18" spans="1:10" x14ac:dyDescent="0.3">
      <c r="A18" s="6">
        <v>2023</v>
      </c>
      <c r="B18" s="3">
        <v>15246281562.779999</v>
      </c>
      <c r="C18" s="3">
        <v>5725493245</v>
      </c>
      <c r="D18" s="3">
        <v>5921119450</v>
      </c>
      <c r="E18" s="3">
        <v>3768713774</v>
      </c>
      <c r="F18" s="3">
        <v>2484616142</v>
      </c>
      <c r="G18" s="3">
        <v>1961648875.0799999</v>
      </c>
      <c r="H18" s="3">
        <v>550983668</v>
      </c>
      <c r="I18" s="7">
        <f t="shared" si="0"/>
        <v>0.16056300656136593</v>
      </c>
      <c r="J18" s="8">
        <f t="shared" si="1"/>
        <v>35658856716.860001</v>
      </c>
    </row>
    <row r="19" spans="1:10" x14ac:dyDescent="0.3">
      <c r="A19" s="2" t="s">
        <v>7</v>
      </c>
      <c r="B19" s="8">
        <v>133976583800.93001</v>
      </c>
      <c r="C19" s="8">
        <v>65841190735.020004</v>
      </c>
      <c r="D19" s="8">
        <v>56824030551.419998</v>
      </c>
      <c r="E19" s="8">
        <v>44148070623.080002</v>
      </c>
      <c r="F19" s="8">
        <v>22999191632.610001</v>
      </c>
      <c r="G19" s="8">
        <v>21822932125.580002</v>
      </c>
      <c r="H19" s="8">
        <v>3412376718.6000004</v>
      </c>
      <c r="I19" s="7">
        <f t="shared" si="0"/>
        <v>0.18864353101715278</v>
      </c>
      <c r="J19" s="8">
        <f t="shared" si="1"/>
        <v>349024376187.23999</v>
      </c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 t="s">
        <v>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">
      <c r="A22" s="1" t="s">
        <v>4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">
      <c r="A23" s="1" t="s">
        <v>15</v>
      </c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Milagros Obando Palomino</dc:creator>
  <cp:lastModifiedBy>Isabel Milagros Obando Palomino</cp:lastModifiedBy>
  <dcterms:created xsi:type="dcterms:W3CDTF">2025-05-02T17:09:35Z</dcterms:created>
  <dcterms:modified xsi:type="dcterms:W3CDTF">2025-05-02T17:46:52Z</dcterms:modified>
</cp:coreProperties>
</file>