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51B6F20C-F4DE-4334-8351-A464A0EE8643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21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1" l="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18" authorId="0" shapeId="0" xr:uid="{B637AE5B-38A4-4BCD-9C98-043855ED1EEF}">
      <text>
        <r>
          <rPr>
            <b/>
            <sz val="9"/>
            <color indexed="81"/>
            <rFont val="Tahoma"/>
            <family val="2"/>
          </rPr>
          <t>El Total de Renta se modifica por el IR*
Está bien</t>
        </r>
      </text>
    </comment>
  </commentList>
</comments>
</file>

<file path=xl/sharedStrings.xml><?xml version="1.0" encoding="utf-8"?>
<sst xmlns="http://schemas.openxmlformats.org/spreadsheetml/2006/main" count="10" uniqueCount="10">
  <si>
    <t>Año</t>
  </si>
  <si>
    <t>Elaboración: GPC.</t>
  </si>
  <si>
    <t>(en porcentajes)</t>
  </si>
  <si>
    <t>Índice de precio de los metales</t>
  </si>
  <si>
    <t xml:space="preserve">*En reportes anteriores Propuesta Ciudadana usó el índice compuesto del precio de los commodities. En este reporte utilizamos el índice desagreado del precio de los metales. </t>
  </si>
  <si>
    <t>VPM</t>
  </si>
  <si>
    <t>Total renta</t>
  </si>
  <si>
    <t>Participación del Estado en la riqueza generada por el sector minero e índice de precios de los metales, 2010-2023</t>
  </si>
  <si>
    <t>Porcentaje del VPM captado por el Estado</t>
  </si>
  <si>
    <t>Fuente: Sunat, Portal de Transparencia Económica - MEF y Fondo Monetario Internacional (FMI).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</si>
</sst>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,,"/>
    <numFmt numFmtId="166" formatCode="#,##0.0,,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8" fillId="0" borderId="0"/>
    <xf numFmtId="43" fontId="3" fillId="0" borderId="0" applyFont="0" applyFill="0" applyBorder="0" applyAlignment="0" applyProtection="0"/>
    <xf numFmtId="0" fontId="3" fillId="0" borderId="0"/>
    <xf numFmtId="39" fontId="9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5" fontId="5" fillId="0" borderId="1" xfId="0" applyNumberFormat="1" applyFont="1" applyFill="1" applyBorder="1"/>
    <xf numFmtId="166" fontId="5" fillId="0" borderId="1" xfId="8" applyNumberFormat="1" applyFont="1" applyFill="1" applyBorder="1" applyAlignment="1">
      <alignment horizontal="right"/>
    </xf>
    <xf numFmtId="39" fontId="6" fillId="0" borderId="1" xfId="5" applyFont="1" applyFill="1" applyBorder="1" applyAlignment="1">
      <alignment horizontal="center" vertical="center"/>
    </xf>
    <xf numFmtId="39" fontId="5" fillId="0" borderId="1" xfId="5" applyFont="1" applyFill="1" applyBorder="1" applyAlignment="1">
      <alignment horizontal="center" vertical="center" wrapText="1"/>
    </xf>
    <xf numFmtId="39" fontId="5" fillId="0" borderId="1" xfId="5" applyFont="1" applyFill="1" applyBorder="1" applyAlignment="1">
      <alignment horizontal="center" vertical="center"/>
    </xf>
    <xf numFmtId="1" fontId="6" fillId="0" borderId="1" xfId="5" applyNumberFormat="1" applyFont="1" applyFill="1" applyBorder="1" applyAlignment="1">
      <alignment horizontal="center" vertical="center"/>
    </xf>
    <xf numFmtId="164" fontId="5" fillId="0" borderId="1" xfId="10" applyNumberFormat="1" applyFont="1" applyFill="1" applyBorder="1"/>
    <xf numFmtId="2" fontId="5" fillId="0" borderId="1" xfId="0" applyNumberFormat="1" applyFont="1" applyFill="1" applyBorder="1" applyAlignment="1">
      <alignment vertical="center" wrapText="1"/>
    </xf>
  </cellXfs>
  <cellStyles count="11">
    <cellStyle name="Millares 15" xfId="3" xr:uid="{0E85587C-6E6C-4DC0-81FD-50920F6486FF}"/>
    <cellStyle name="Millares 2" xfId="8" xr:uid="{02EF3B53-7675-4C49-8674-72A953D2A773}"/>
    <cellStyle name="Normal" xfId="0" builtinId="0"/>
    <cellStyle name="Normal 2" xfId="2" xr:uid="{E8F71AA1-59DE-43F7-8418-1D5DE0C4B85E}"/>
    <cellStyle name="Normal 2 39" xfId="9" xr:uid="{917546A4-0EF9-443B-99D2-97EB3DC0871D}"/>
    <cellStyle name="Normal 3" xfId="6" xr:uid="{8D78526C-3D3A-484E-9378-FC31CB5B98CC}"/>
    <cellStyle name="Normal 3 2" xfId="7" xr:uid="{85215257-95F2-4923-B3AA-C1FD1EEFAA5B}"/>
    <cellStyle name="Normal 3 3" xfId="4" xr:uid="{74CD0FF1-FC5B-4A4E-85AF-82416F8E8C2D}"/>
    <cellStyle name="Normal 4" xfId="1" xr:uid="{F9318F32-2769-498A-B636-8CF570EF92CC}"/>
    <cellStyle name="Normal_Cuadros 9-13" xfId="5" xr:uid="{C2FCF17F-3101-4D00-A761-8C8513B4AB8A}"/>
    <cellStyle name="Porcentaje 2" xfId="10" xr:uid="{853FB461-4400-40B0-8857-2C69D66F1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DD1D-B69B-4A0C-B08A-834A8FC852E4}">
  <dimension ref="A1:E22"/>
  <sheetViews>
    <sheetView tabSelected="1" workbookViewId="0">
      <selection activeCell="A4" sqref="A4"/>
    </sheetView>
  </sheetViews>
  <sheetFormatPr baseColWidth="10" defaultRowHeight="14.4" x14ac:dyDescent="0.3"/>
  <sheetData>
    <row r="1" spans="1:5" x14ac:dyDescent="0.3">
      <c r="A1" s="1" t="s">
        <v>7</v>
      </c>
      <c r="B1" s="1"/>
      <c r="C1" s="1"/>
      <c r="D1" s="1"/>
      <c r="E1" s="1"/>
    </row>
    <row r="2" spans="1:5" x14ac:dyDescent="0.3">
      <c r="A2" s="1" t="s">
        <v>2</v>
      </c>
      <c r="B2" s="1"/>
      <c r="C2" s="1"/>
      <c r="D2" s="1"/>
      <c r="E2" s="1"/>
    </row>
    <row r="3" spans="1:5" x14ac:dyDescent="0.3">
      <c r="A3" s="1"/>
      <c r="B3" s="1"/>
      <c r="C3" s="1"/>
      <c r="D3" s="1"/>
      <c r="E3" s="1"/>
    </row>
    <row r="4" spans="1:5" ht="55.2" x14ac:dyDescent="0.3">
      <c r="A4" s="4" t="s">
        <v>0</v>
      </c>
      <c r="B4" s="6" t="s">
        <v>6</v>
      </c>
      <c r="C4" s="6" t="s">
        <v>5</v>
      </c>
      <c r="D4" s="5" t="s">
        <v>8</v>
      </c>
      <c r="E4" s="5" t="s">
        <v>3</v>
      </c>
    </row>
    <row r="5" spans="1:5" x14ac:dyDescent="0.3">
      <c r="A5" s="7">
        <v>2010</v>
      </c>
      <c r="B5" s="3">
        <v>6951430408.9799995</v>
      </c>
      <c r="C5" s="2">
        <v>62598252709.533669</v>
      </c>
      <c r="D5" s="8">
        <f>B5/C5</f>
        <v>0.11104831378019121</v>
      </c>
      <c r="E5" s="9">
        <v>142.9</v>
      </c>
    </row>
    <row r="6" spans="1:5" x14ac:dyDescent="0.3">
      <c r="A6" s="7">
        <v>2011</v>
      </c>
      <c r="B6" s="3">
        <v>8388712984.0799999</v>
      </c>
      <c r="C6" s="2">
        <v>77674229321.5177</v>
      </c>
      <c r="D6" s="8">
        <f t="shared" ref="D6:D17" si="0">B6/C6</f>
        <v>0.10799866387288527</v>
      </c>
      <c r="E6" s="9">
        <v>169.98</v>
      </c>
    </row>
    <row r="7" spans="1:5" x14ac:dyDescent="0.3">
      <c r="A7" s="7">
        <v>2012</v>
      </c>
      <c r="B7" s="3">
        <v>7759788326</v>
      </c>
      <c r="C7" s="2">
        <v>70671356195.002502</v>
      </c>
      <c r="D7" s="8">
        <f t="shared" si="0"/>
        <v>0.10980103883373234</v>
      </c>
      <c r="E7" s="9">
        <v>154.06</v>
      </c>
    </row>
    <row r="8" spans="1:5" x14ac:dyDescent="0.3">
      <c r="A8" s="7">
        <v>2013</v>
      </c>
      <c r="B8" s="3">
        <v>4956024829.3199997</v>
      </c>
      <c r="C8" s="2">
        <v>63932946780.611</v>
      </c>
      <c r="D8" s="8">
        <f t="shared" si="0"/>
        <v>7.7519105232656316E-2</v>
      </c>
      <c r="E8" s="9">
        <v>140.34</v>
      </c>
    </row>
    <row r="9" spans="1:5" x14ac:dyDescent="0.3">
      <c r="A9" s="7">
        <v>2014</v>
      </c>
      <c r="B9" s="3">
        <v>3597455021.5100002</v>
      </c>
      <c r="C9" s="2">
        <v>59156021226.39254</v>
      </c>
      <c r="D9" s="8">
        <f t="shared" si="0"/>
        <v>6.0812998354679584E-2</v>
      </c>
      <c r="E9" s="9">
        <v>124.41</v>
      </c>
    </row>
    <row r="10" spans="1:5" x14ac:dyDescent="0.3">
      <c r="A10" s="7">
        <v>2015</v>
      </c>
      <c r="B10" s="3">
        <v>2278756086.8899999</v>
      </c>
      <c r="C10" s="2">
        <v>61001752154.446487</v>
      </c>
      <c r="D10" s="8">
        <f t="shared" si="0"/>
        <v>3.7355584166181996E-2</v>
      </c>
      <c r="E10" s="9">
        <v>99.653000000000006</v>
      </c>
    </row>
    <row r="11" spans="1:5" x14ac:dyDescent="0.3">
      <c r="A11" s="7">
        <v>2016</v>
      </c>
      <c r="B11" s="3">
        <v>2675012959.3799992</v>
      </c>
      <c r="C11" s="2">
        <v>74239460756.045029</v>
      </c>
      <c r="D11" s="8">
        <f t="shared" si="0"/>
        <v>3.6032225074616848E-2</v>
      </c>
      <c r="E11" s="9">
        <v>100</v>
      </c>
    </row>
    <row r="12" spans="1:5" x14ac:dyDescent="0.3">
      <c r="A12" s="7">
        <v>2017</v>
      </c>
      <c r="B12" s="3">
        <v>5468206951.0200005</v>
      </c>
      <c r="C12" s="2">
        <v>87919702142.274155</v>
      </c>
      <c r="D12" s="8">
        <f t="shared" si="0"/>
        <v>6.2195467202234067E-2</v>
      </c>
      <c r="E12" s="9">
        <v>111.68</v>
      </c>
    </row>
    <row r="13" spans="1:5" x14ac:dyDescent="0.3">
      <c r="A13" s="7">
        <v>2018</v>
      </c>
      <c r="B13" s="3">
        <v>5362708195.1800013</v>
      </c>
      <c r="C13" s="2">
        <v>90308878350.615417</v>
      </c>
      <c r="D13" s="8">
        <f t="shared" si="0"/>
        <v>5.9381849194935291E-2</v>
      </c>
      <c r="E13" s="9">
        <v>116.07</v>
      </c>
    </row>
    <row r="14" spans="1:5" x14ac:dyDescent="0.3">
      <c r="A14" s="7">
        <v>2019</v>
      </c>
      <c r="B14" s="3">
        <v>4669113707.0999994</v>
      </c>
      <c r="C14" s="2">
        <v>86838404065.51976</v>
      </c>
      <c r="D14" s="8">
        <f t="shared" si="0"/>
        <v>5.3767843356231457E-2</v>
      </c>
      <c r="E14" s="9">
        <v>124.08</v>
      </c>
    </row>
    <row r="15" spans="1:5" x14ac:dyDescent="0.3">
      <c r="A15" s="7">
        <v>2020</v>
      </c>
      <c r="B15" s="3">
        <v>6539376052.9399996</v>
      </c>
      <c r="C15" s="2">
        <v>83179622055.405609</v>
      </c>
      <c r="D15" s="8">
        <f t="shared" si="0"/>
        <v>7.8617525438912761E-2</v>
      </c>
      <c r="E15" s="9">
        <v>142.06</v>
      </c>
    </row>
    <row r="16" spans="1:5" x14ac:dyDescent="0.3">
      <c r="A16" s="7">
        <v>2021</v>
      </c>
      <c r="B16" s="3">
        <v>16580736335.859999</v>
      </c>
      <c r="C16" s="2">
        <v>140454994752.90356</v>
      </c>
      <c r="D16" s="8">
        <f t="shared" si="0"/>
        <v>0.11805017233477368</v>
      </c>
      <c r="E16" s="9">
        <v>176.93</v>
      </c>
    </row>
    <row r="17" spans="1:5" x14ac:dyDescent="0.3">
      <c r="A17" s="7">
        <v>2022</v>
      </c>
      <c r="B17" s="3">
        <v>11059189523.789999</v>
      </c>
      <c r="C17" s="2">
        <v>129659621087.93588</v>
      </c>
      <c r="D17" s="8">
        <f t="shared" si="0"/>
        <v>8.5294013903446431E-2</v>
      </c>
      <c r="E17" s="9">
        <v>169.88</v>
      </c>
    </row>
    <row r="18" spans="1:5" x14ac:dyDescent="0.3">
      <c r="A18" s="7">
        <v>2023</v>
      </c>
      <c r="B18" s="3">
        <v>8953460915.9000015</v>
      </c>
      <c r="C18" s="2">
        <v>136910642725.75919</v>
      </c>
      <c r="D18" s="8">
        <f>B18/C18</f>
        <v>6.5396383638592362E-2</v>
      </c>
      <c r="E18" s="9">
        <v>170.98175308709301</v>
      </c>
    </row>
    <row r="19" spans="1:5" x14ac:dyDescent="0.3">
      <c r="A19" s="1"/>
      <c r="B19" s="1"/>
      <c r="C19" s="1"/>
      <c r="D19" s="1"/>
      <c r="E19" s="1"/>
    </row>
    <row r="20" spans="1:5" x14ac:dyDescent="0.3">
      <c r="A20" s="1" t="s">
        <v>9</v>
      </c>
      <c r="B20" s="1"/>
      <c r="C20" s="1"/>
      <c r="D20" s="1"/>
      <c r="E20" s="1"/>
    </row>
    <row r="21" spans="1:5" x14ac:dyDescent="0.3">
      <c r="A21" s="1" t="s">
        <v>1</v>
      </c>
      <c r="B21" s="1"/>
      <c r="C21" s="1"/>
      <c r="D21" s="1"/>
      <c r="E21" s="1"/>
    </row>
    <row r="22" spans="1:5" x14ac:dyDescent="0.3">
      <c r="A22" s="1" t="s">
        <v>4</v>
      </c>
      <c r="B22" s="1"/>
      <c r="C22" s="1"/>
      <c r="D22" s="1"/>
      <c r="E22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2025-05-02T17:57:21Z</dcterms:modified>
</cp:coreProperties>
</file>