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arzo\REPORTE 28\excel descargable r28\"/>
    </mc:Choice>
  </mc:AlternateContent>
  <xr:revisionPtr revIDLastSave="0" documentId="8_{1AD72940-B39C-44CB-8911-C95EEA4095FA}" xr6:coauthVersionLast="47" xr6:coauthVersionMax="47" xr10:uidLastSave="{00000000-0000-0000-0000-000000000000}"/>
  <bookViews>
    <workbookView xWindow="-108" yWindow="-108" windowWidth="23256" windowHeight="13896" xr2:uid="{CDD0ED2F-112F-4435-88D1-CEB2EBBF4164}"/>
  </bookViews>
  <sheets>
    <sheet name="g31" sheetId="2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7" l="1"/>
  <c r="B19" i="27"/>
  <c r="D18" i="27"/>
  <c r="F18" i="27" s="1"/>
  <c r="D17" i="27"/>
  <c r="F17" i="27" s="1"/>
  <c r="D16" i="27"/>
  <c r="F16" i="27" s="1"/>
  <c r="D15" i="27"/>
  <c r="F15" i="27" s="1"/>
  <c r="D14" i="27"/>
  <c r="F14" i="27" s="1"/>
  <c r="D13" i="27"/>
  <c r="F13" i="27" s="1"/>
  <c r="D12" i="27"/>
  <c r="F12" i="27" s="1"/>
  <c r="D11" i="27"/>
  <c r="D10" i="27"/>
  <c r="F10" i="27" s="1"/>
  <c r="D9" i="27"/>
  <c r="F9" i="27" s="1"/>
  <c r="D8" i="27"/>
  <c r="F8" i="27" s="1"/>
  <c r="D7" i="27"/>
  <c r="F7" i="27" s="1"/>
  <c r="D6" i="27"/>
  <c r="F6" i="27" s="1"/>
  <c r="D5" i="27"/>
  <c r="F5" i="27" s="1"/>
  <c r="D19" i="27" l="1"/>
  <c r="F11" i="27"/>
  <c r="F19" i="27" s="1"/>
</calcChain>
</file>

<file path=xl/sharedStrings.xml><?xml version="1.0" encoding="utf-8"?>
<sst xmlns="http://schemas.openxmlformats.org/spreadsheetml/2006/main" count="14" uniqueCount="14">
  <si>
    <t>Año</t>
  </si>
  <si>
    <t>Elaboración: GPC.</t>
  </si>
  <si>
    <t>(en millones de soles)</t>
  </si>
  <si>
    <t>Total general</t>
  </si>
  <si>
    <t>-</t>
  </si>
  <si>
    <t>Renta de los hidrocarburos capturada por el Estado, 2010-2023</t>
  </si>
  <si>
    <t>Regalías(Perupetro) $</t>
  </si>
  <si>
    <t>TC</t>
  </si>
  <si>
    <t>Regalías</t>
  </si>
  <si>
    <t>Impuesto a la renta</t>
  </si>
  <si>
    <t>Renta hidrocarburífera</t>
  </si>
  <si>
    <t>Fuente: Sunat y PERUPETRO.</t>
  </si>
  <si>
    <t>Actualizado el 12.08.2024</t>
  </si>
  <si>
    <t xml:space="preserve">*Debido a la naturaleza de la regularización del impuesto a la renta, el calculo se hace de la siguiente manera: por ejemplo para el obtener el dato del 2022, se suman los pagos a cuenta del ejercicio 2022, con el importe de regularización del IR registrado en el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</si>
</sst>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,,"/>
    <numFmt numFmtId="170" formatCode="#,##0.0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6" fillId="0" borderId="1" xfId="4" applyFont="1" applyFill="1" applyBorder="1" applyAlignment="1">
      <alignment horizontal="center" vertical="center"/>
    </xf>
    <xf numFmtId="0" fontId="5" fillId="0" borderId="1" xfId="4" applyFont="1" applyFill="1" applyBorder="1"/>
    <xf numFmtId="4" fontId="5" fillId="0" borderId="1" xfId="4" applyNumberFormat="1" applyFont="1" applyFill="1" applyBorder="1"/>
    <xf numFmtId="165" fontId="5" fillId="0" borderId="1" xfId="4" applyNumberFormat="1" applyFont="1" applyFill="1" applyBorder="1"/>
    <xf numFmtId="170" fontId="5" fillId="0" borderId="1" xfId="4" applyNumberFormat="1" applyFont="1" applyFill="1" applyBorder="1"/>
    <xf numFmtId="0" fontId="6" fillId="0" borderId="1" xfId="4" applyFont="1" applyFill="1" applyBorder="1"/>
  </cellXfs>
  <cellStyles count="10">
    <cellStyle name="Millares 15" xfId="3" xr:uid="{0E85587C-6E6C-4DC0-81FD-50920F6486FF}"/>
    <cellStyle name="Millares 2" xfId="7" xr:uid="{02EF3B53-7675-4C49-8674-72A953D2A773}"/>
    <cellStyle name="Normal" xfId="0" builtinId="0"/>
    <cellStyle name="Normal 2" xfId="2" xr:uid="{E8F71AA1-59DE-43F7-8418-1D5DE0C4B85E}"/>
    <cellStyle name="Normal 2 39" xfId="8" xr:uid="{917546A4-0EF9-443B-99D2-97EB3DC0871D}"/>
    <cellStyle name="Normal 3" xfId="5" xr:uid="{8D78526C-3D3A-484E-9378-FC31CB5B98CC}"/>
    <cellStyle name="Normal 3 2" xfId="6" xr:uid="{85215257-95F2-4923-B3AA-C1FD1EEFAA5B}"/>
    <cellStyle name="Normal 3 3" xfId="4" xr:uid="{74CD0FF1-FC5B-4A4E-85AF-82416F8E8C2D}"/>
    <cellStyle name="Normal 4" xfId="1" xr:uid="{F9318F32-2769-498A-B636-8CF570EF92CC}"/>
    <cellStyle name="Porcentaje 2" xfId="9" xr:uid="{853FB461-4400-40B0-8857-2C69D66F1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DFCE-AD7F-4D97-80C1-052DCCBF7DE5}">
  <dimension ref="A1:F24"/>
  <sheetViews>
    <sheetView tabSelected="1" workbookViewId="0">
      <selection activeCell="C12" sqref="C12"/>
    </sheetView>
  </sheetViews>
  <sheetFormatPr baseColWidth="10" defaultRowHeight="14.4" x14ac:dyDescent="0.3"/>
  <cols>
    <col min="1" max="1" width="11.6640625" bestFit="1" customWidth="1"/>
    <col min="2" max="2" width="13.33203125" bestFit="1" customWidth="1"/>
    <col min="3" max="5" width="11.6640625" bestFit="1" customWidth="1"/>
    <col min="6" max="6" width="21" customWidth="1"/>
  </cols>
  <sheetData>
    <row r="1" spans="1:6" x14ac:dyDescent="0.3">
      <c r="A1" s="1" t="s">
        <v>5</v>
      </c>
      <c r="B1" s="1"/>
      <c r="C1" s="1"/>
      <c r="D1" s="1"/>
      <c r="E1" s="1"/>
      <c r="F1" s="1"/>
    </row>
    <row r="2" spans="1:6" x14ac:dyDescent="0.3">
      <c r="A2" s="1" t="s">
        <v>2</v>
      </c>
      <c r="B2" s="1"/>
      <c r="C2" s="1"/>
      <c r="D2" s="1"/>
      <c r="E2" s="1"/>
      <c r="F2" s="1"/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2" t="s">
        <v>0</v>
      </c>
      <c r="B4" s="3" t="s">
        <v>6</v>
      </c>
      <c r="C4" s="3" t="s">
        <v>7</v>
      </c>
      <c r="D4" s="3" t="s">
        <v>8</v>
      </c>
      <c r="E4" s="4" t="s">
        <v>9</v>
      </c>
      <c r="F4" s="4" t="s">
        <v>10</v>
      </c>
    </row>
    <row r="5" spans="1:6" x14ac:dyDescent="0.3">
      <c r="A5" s="2">
        <v>2010</v>
      </c>
      <c r="B5" s="5">
        <v>1343461560.0899999</v>
      </c>
      <c r="C5" s="6">
        <v>2.9782500000000001</v>
      </c>
      <c r="D5" s="5">
        <f t="shared" ref="D5:D18" si="0">B5*C5</f>
        <v>4001164391.3380423</v>
      </c>
      <c r="E5" s="5">
        <v>1224836400.6799998</v>
      </c>
      <c r="F5" s="5">
        <f t="shared" ref="F5:F18" si="1">SUM(D5:E5)</f>
        <v>5226000792.0180416</v>
      </c>
    </row>
    <row r="6" spans="1:6" x14ac:dyDescent="0.3">
      <c r="A6" s="2">
        <v>2011</v>
      </c>
      <c r="B6" s="5">
        <v>2021582807.8800001</v>
      </c>
      <c r="C6" s="6">
        <v>2.8234210530000001</v>
      </c>
      <c r="D6" s="5">
        <f t="shared" si="0"/>
        <v>5707779460.151247</v>
      </c>
      <c r="E6" s="5">
        <v>1947918900.28</v>
      </c>
      <c r="F6" s="5">
        <f t="shared" si="1"/>
        <v>7655698360.4312468</v>
      </c>
    </row>
    <row r="7" spans="1:6" x14ac:dyDescent="0.3">
      <c r="A7" s="2">
        <v>2012</v>
      </c>
      <c r="B7" s="5">
        <v>1899005463.6800001</v>
      </c>
      <c r="C7" s="6">
        <v>2.741645669</v>
      </c>
      <c r="D7" s="5">
        <f t="shared" si="0"/>
        <v>5206400104.9056091</v>
      </c>
      <c r="E7" s="5">
        <v>1928023778.55</v>
      </c>
      <c r="F7" s="5">
        <f t="shared" si="1"/>
        <v>7134423883.4556093</v>
      </c>
    </row>
    <row r="8" spans="1:6" x14ac:dyDescent="0.3">
      <c r="A8" s="2">
        <v>2013</v>
      </c>
      <c r="B8" s="5">
        <v>1936709375.9300001</v>
      </c>
      <c r="C8" s="6">
        <v>2.62175</v>
      </c>
      <c r="D8" s="5">
        <f t="shared" si="0"/>
        <v>5077567806.3444777</v>
      </c>
      <c r="E8" s="5">
        <v>2232957837.0999999</v>
      </c>
      <c r="F8" s="5">
        <f t="shared" si="1"/>
        <v>7310525643.4444771</v>
      </c>
    </row>
    <row r="9" spans="1:6" x14ac:dyDescent="0.3">
      <c r="A9" s="2">
        <v>2014</v>
      </c>
      <c r="B9" s="5">
        <v>1630236927.3199999</v>
      </c>
      <c r="C9" s="6">
        <v>2.718719697</v>
      </c>
      <c r="D9" s="5">
        <f t="shared" si="0"/>
        <v>4432157245.0816412</v>
      </c>
      <c r="E9" s="5">
        <v>1967737831</v>
      </c>
      <c r="F9" s="5">
        <f t="shared" si="1"/>
        <v>6399895076.0816412</v>
      </c>
    </row>
    <row r="10" spans="1:6" x14ac:dyDescent="0.3">
      <c r="A10" s="2">
        <v>2015</v>
      </c>
      <c r="B10" s="5">
        <v>729400947.5</v>
      </c>
      <c r="C10" s="6">
        <v>2.8318333330000001</v>
      </c>
      <c r="D10" s="5">
        <f t="shared" si="0"/>
        <v>2065541916.2522831</v>
      </c>
      <c r="E10" s="5">
        <v>941261945</v>
      </c>
      <c r="F10" s="5">
        <f t="shared" si="1"/>
        <v>3006803861.2522831</v>
      </c>
    </row>
    <row r="11" spans="1:6" x14ac:dyDescent="0.3">
      <c r="A11" s="2">
        <v>2016</v>
      </c>
      <c r="B11" s="5">
        <v>628916464.48000002</v>
      </c>
      <c r="C11" s="6">
        <v>3.2226494250000002</v>
      </c>
      <c r="D11" s="5">
        <f t="shared" si="0"/>
        <v>2026777282.6295052</v>
      </c>
      <c r="E11" s="5">
        <v>517089300</v>
      </c>
      <c r="F11" s="5">
        <f t="shared" si="1"/>
        <v>2543866582.6295052</v>
      </c>
    </row>
    <row r="12" spans="1:6" x14ac:dyDescent="0.3">
      <c r="A12" s="2">
        <v>2017</v>
      </c>
      <c r="B12" s="5">
        <v>793265366.38</v>
      </c>
      <c r="C12" s="6">
        <v>3.3645</v>
      </c>
      <c r="D12" s="5">
        <f t="shared" si="0"/>
        <v>2668941325.1855102</v>
      </c>
      <c r="E12" s="5">
        <v>919811455</v>
      </c>
      <c r="F12" s="5">
        <f t="shared" si="1"/>
        <v>3588752780.1855102</v>
      </c>
    </row>
    <row r="13" spans="1:6" x14ac:dyDescent="0.3">
      <c r="A13" s="2">
        <v>2018</v>
      </c>
      <c r="B13" s="5">
        <v>1031043073.71</v>
      </c>
      <c r="C13" s="6">
        <v>3.2524999999999999</v>
      </c>
      <c r="D13" s="5">
        <f t="shared" si="0"/>
        <v>3353467597.241775</v>
      </c>
      <c r="E13" s="5">
        <v>1109593843</v>
      </c>
      <c r="F13" s="5">
        <f t="shared" si="1"/>
        <v>4463061440.2417755</v>
      </c>
    </row>
    <row r="14" spans="1:6" x14ac:dyDescent="0.3">
      <c r="A14" s="2">
        <v>2019</v>
      </c>
      <c r="B14" s="5">
        <v>774298039.12</v>
      </c>
      <c r="C14" s="6">
        <v>3.3345000000000047</v>
      </c>
      <c r="D14" s="5">
        <f t="shared" si="0"/>
        <v>2581896811.4456434</v>
      </c>
      <c r="E14" s="5">
        <v>933761607</v>
      </c>
      <c r="F14" s="5">
        <f t="shared" si="1"/>
        <v>3515658418.4456434</v>
      </c>
    </row>
    <row r="15" spans="1:6" x14ac:dyDescent="0.3">
      <c r="A15" s="2">
        <v>2020</v>
      </c>
      <c r="B15" s="5">
        <v>510347474.70999998</v>
      </c>
      <c r="C15" s="6">
        <v>3.5225833333333392</v>
      </c>
      <c r="D15" s="5">
        <f t="shared" si="0"/>
        <v>1797741508.6222038</v>
      </c>
      <c r="E15" s="5">
        <v>742182967</v>
      </c>
      <c r="F15" s="5">
        <f t="shared" si="1"/>
        <v>2539924475.6222038</v>
      </c>
    </row>
    <row r="16" spans="1:6" x14ac:dyDescent="0.3">
      <c r="A16" s="2">
        <v>2021</v>
      </c>
      <c r="B16" s="5">
        <v>1239620775.5699999</v>
      </c>
      <c r="C16" s="6">
        <v>3.8962972972973242</v>
      </c>
      <c r="D16" s="5">
        <f t="shared" si="0"/>
        <v>4829931077.5270033</v>
      </c>
      <c r="E16" s="5">
        <v>2215952479</v>
      </c>
      <c r="F16" s="5">
        <f t="shared" si="1"/>
        <v>7045883556.5270033</v>
      </c>
    </row>
    <row r="17" spans="1:6" x14ac:dyDescent="0.3">
      <c r="A17" s="2">
        <v>2022</v>
      </c>
      <c r="B17" s="5">
        <v>1842823656.9100001</v>
      </c>
      <c r="C17" s="6">
        <v>3.8180833333333299</v>
      </c>
      <c r="D17" s="5">
        <f t="shared" si="0"/>
        <v>7036054290.7204494</v>
      </c>
      <c r="E17" s="5">
        <v>3833447147</v>
      </c>
      <c r="F17" s="5">
        <f>SUM(D17:E17)</f>
        <v>10869501437.720449</v>
      </c>
    </row>
    <row r="18" spans="1:6" x14ac:dyDescent="0.3">
      <c r="A18" s="2">
        <v>2023</v>
      </c>
      <c r="B18" s="5">
        <v>1204473801.1600001</v>
      </c>
      <c r="C18" s="6">
        <v>3.74382620959376</v>
      </c>
      <c r="D18" s="5">
        <f t="shared" si="0"/>
        <v>4509340585.5518312</v>
      </c>
      <c r="E18" s="5">
        <v>2484616142</v>
      </c>
      <c r="F18" s="5">
        <f t="shared" si="1"/>
        <v>6993956727.5518312</v>
      </c>
    </row>
    <row r="19" spans="1:6" x14ac:dyDescent="0.3">
      <c r="A19" s="7" t="s">
        <v>3</v>
      </c>
      <c r="B19" s="5">
        <f>SUM(B5:B18)</f>
        <v>17585185734.440002</v>
      </c>
      <c r="C19" s="5" t="s">
        <v>4</v>
      </c>
      <c r="D19" s="5">
        <f>SUM(D5:D18)</f>
        <v>55294761402.997223</v>
      </c>
      <c r="E19" s="5">
        <f>SUM(E5:E18)</f>
        <v>22999191632.610001</v>
      </c>
      <c r="F19" s="5">
        <f>SUM(F5:F18)</f>
        <v>78293953035.607224</v>
      </c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 t="s">
        <v>11</v>
      </c>
      <c r="B21" s="1"/>
      <c r="C21" s="1"/>
      <c r="D21" s="1"/>
      <c r="E21" s="1"/>
      <c r="F21" s="1"/>
    </row>
    <row r="22" spans="1:6" x14ac:dyDescent="0.3">
      <c r="A22" s="1" t="s">
        <v>1</v>
      </c>
      <c r="B22" s="1"/>
      <c r="C22" s="1"/>
      <c r="D22" s="1"/>
      <c r="E22" s="1"/>
      <c r="F22" s="1"/>
    </row>
    <row r="23" spans="1:6" x14ac:dyDescent="0.3">
      <c r="A23" s="1" t="s">
        <v>12</v>
      </c>
      <c r="B23" s="1"/>
      <c r="C23" s="1"/>
      <c r="D23" s="1"/>
      <c r="E23" s="1"/>
      <c r="F23" s="1"/>
    </row>
    <row r="24" spans="1:6" x14ac:dyDescent="0.3">
      <c r="A24" s="1" t="s">
        <v>13</v>
      </c>
      <c r="B24" s="1"/>
      <c r="C24" s="1"/>
      <c r="D24" s="1"/>
      <c r="E24" s="1"/>
      <c r="F2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Milagros Obando Palomino</dc:creator>
  <cp:lastModifiedBy>Isabel Milagros Obando Palomino</cp:lastModifiedBy>
  <dcterms:created xsi:type="dcterms:W3CDTF">2025-05-02T17:09:35Z</dcterms:created>
  <dcterms:modified xsi:type="dcterms:W3CDTF">2025-05-02T22:19:29Z</dcterms:modified>
</cp:coreProperties>
</file>