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13_ncr:1_{0AB3C51F-7948-4C07-8FA6-21758859061E}" xr6:coauthVersionLast="46" xr6:coauthVersionMax="47" xr10:uidLastSave="{00000000-0000-0000-0000-000000000000}"/>
  <bookViews>
    <workbookView xWindow="-120" yWindow="-120" windowWidth="20730" windowHeight="11160" xr2:uid="{AEC1E435-A34B-4179-9B31-A0C37B2323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 s="1"/>
  <c r="F9" i="1"/>
  <c r="F11" i="1" s="1"/>
  <c r="E9" i="1"/>
  <c r="E11" i="1" s="1"/>
  <c r="D9" i="1"/>
  <c r="D11" i="1" s="1"/>
  <c r="C9" i="1"/>
  <c r="C11" i="1" s="1"/>
  <c r="B9" i="1"/>
  <c r="B11" i="1" s="1"/>
</calcChain>
</file>

<file path=xl/sharedStrings.xml><?xml version="1.0" encoding="utf-8"?>
<sst xmlns="http://schemas.openxmlformats.org/spreadsheetml/2006/main" count="12" uniqueCount="12">
  <si>
    <t>(toneladas)</t>
  </si>
  <si>
    <t>Departamento</t>
  </si>
  <si>
    <t>Madre de Dios</t>
  </si>
  <si>
    <t>Puno</t>
  </si>
  <si>
    <t>Arequipa</t>
  </si>
  <si>
    <t>Piura</t>
  </si>
  <si>
    <t>Subtotal oro artesanal</t>
  </si>
  <si>
    <t>Prod. total aurífera</t>
  </si>
  <si>
    <t>Porcentaje</t>
  </si>
  <si>
    <t>Fuente: Ministerio de Energía y Minas (Minem).</t>
  </si>
  <si>
    <t>Elaboración: GPC.</t>
  </si>
  <si>
    <t>Participación de la producción de oro artesanal en el total de la producción de oro,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</si>
</sst>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9" tint="-0.249977111117893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165" fontId="3" fillId="0" borderId="0" xfId="0" applyNumberFormat="1" applyFont="1"/>
    <xf numFmtId="0" fontId="6" fillId="0" borderId="0" xfId="0" applyFont="1"/>
    <xf numFmtId="164" fontId="3" fillId="2" borderId="0" xfId="2" applyNumberFormat="1" applyFont="1" applyFill="1" applyBorder="1"/>
    <xf numFmtId="0" fontId="7" fillId="0" borderId="0" xfId="0" applyFont="1"/>
    <xf numFmtId="164" fontId="8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164" fontId="8" fillId="2" borderId="3" xfId="0" applyNumberFormat="1" applyFont="1" applyFill="1" applyBorder="1"/>
    <xf numFmtId="0" fontId="3" fillId="2" borderId="4" xfId="0" applyFont="1" applyFill="1" applyBorder="1"/>
    <xf numFmtId="165" fontId="3" fillId="2" borderId="5" xfId="2" applyNumberFormat="1" applyFont="1" applyFill="1" applyBorder="1"/>
    <xf numFmtId="0" fontId="8" fillId="0" borderId="0" xfId="0" applyFont="1"/>
  </cellXfs>
  <cellStyles count="3">
    <cellStyle name="Normal" xfId="0" builtinId="0"/>
    <cellStyle name="Normal 4" xfId="1" xr:uid="{E6B35511-1AC1-47E6-97E0-107785EF427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62CC-8254-4B87-8A84-054772D99167}">
  <dimension ref="A1:G15"/>
  <sheetViews>
    <sheetView tabSelected="1" workbookViewId="0"/>
  </sheetViews>
  <sheetFormatPr baseColWidth="10" defaultColWidth="8.85546875" defaultRowHeight="15" x14ac:dyDescent="0.25"/>
  <cols>
    <col min="1" max="1" width="39.28515625" customWidth="1"/>
  </cols>
  <sheetData>
    <row r="1" spans="1:7" x14ac:dyDescent="0.25">
      <c r="A1" s="1" t="s">
        <v>11</v>
      </c>
    </row>
    <row r="2" spans="1:7" x14ac:dyDescent="0.25">
      <c r="A2" s="1" t="s">
        <v>0</v>
      </c>
    </row>
    <row r="3" spans="1:7" x14ac:dyDescent="0.25">
      <c r="A3" s="2"/>
    </row>
    <row r="4" spans="1:7" x14ac:dyDescent="0.25">
      <c r="A4" s="13" t="s">
        <v>1</v>
      </c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</row>
    <row r="5" spans="1:7" x14ac:dyDescent="0.25">
      <c r="A5" s="5" t="s">
        <v>2</v>
      </c>
      <c r="B5" s="6">
        <v>12146076.314649001</v>
      </c>
      <c r="C5" s="6">
        <v>9222277.4260760006</v>
      </c>
      <c r="D5" s="6">
        <v>6002223.0281239999</v>
      </c>
      <c r="E5" s="6">
        <v>1243552</v>
      </c>
      <c r="F5" s="6">
        <v>422719</v>
      </c>
      <c r="G5" s="6">
        <v>407828.99999959208</v>
      </c>
    </row>
    <row r="6" spans="1:7" x14ac:dyDescent="0.25">
      <c r="A6" s="5" t="s">
        <v>3</v>
      </c>
      <c r="B6" s="6">
        <v>6377674.5195815861</v>
      </c>
      <c r="C6" s="6">
        <v>6822520.4730533753</v>
      </c>
      <c r="D6" s="6">
        <v>6175893.9862295864</v>
      </c>
      <c r="E6" s="6">
        <v>1093433</v>
      </c>
      <c r="F6" s="6">
        <v>324710</v>
      </c>
      <c r="G6" s="6">
        <v>296451.99999970361</v>
      </c>
    </row>
    <row r="7" spans="1:7" x14ac:dyDescent="0.25">
      <c r="A7" s="5" t="s">
        <v>4</v>
      </c>
      <c r="B7" s="6">
        <v>1895905.2986958865</v>
      </c>
      <c r="C7" s="6">
        <v>2048824.8701372913</v>
      </c>
      <c r="D7" s="6">
        <v>1604846.3946615905</v>
      </c>
      <c r="E7" s="6">
        <v>399390</v>
      </c>
      <c r="F7" s="6">
        <v>241909</v>
      </c>
      <c r="G7" s="6">
        <v>241445.99999975858</v>
      </c>
    </row>
    <row r="8" spans="1:7" x14ac:dyDescent="0.25">
      <c r="A8" s="5" t="s">
        <v>5</v>
      </c>
      <c r="B8" s="6">
        <v>275455.53692771547</v>
      </c>
      <c r="C8" s="6">
        <v>781326.24078825396</v>
      </c>
      <c r="D8" s="6">
        <v>862241.23205853021</v>
      </c>
      <c r="E8" s="6">
        <v>81569</v>
      </c>
      <c r="F8" s="6">
        <v>97059</v>
      </c>
      <c r="G8" s="6">
        <v>60338.999999939697</v>
      </c>
    </row>
    <row r="9" spans="1:7" ht="15.75" thickBot="1" x14ac:dyDescent="0.3">
      <c r="A9" s="7" t="s">
        <v>6</v>
      </c>
      <c r="B9" s="8">
        <f t="shared" ref="B9:G9" si="0">SUM(B5:B8)</f>
        <v>20695111.669854186</v>
      </c>
      <c r="C9" s="8">
        <f t="shared" si="0"/>
        <v>18874949.010054924</v>
      </c>
      <c r="D9" s="8">
        <f t="shared" si="0"/>
        <v>14645204.641073707</v>
      </c>
      <c r="E9" s="8">
        <f t="shared" si="0"/>
        <v>2817944</v>
      </c>
      <c r="F9" s="8">
        <f t="shared" si="0"/>
        <v>1086397</v>
      </c>
      <c r="G9" s="8">
        <f t="shared" si="0"/>
        <v>1006065.9999989939</v>
      </c>
    </row>
    <row r="10" spans="1:7" ht="16.5" thickTop="1" thickBot="1" x14ac:dyDescent="0.3">
      <c r="A10" s="9" t="s">
        <v>7</v>
      </c>
      <c r="B10" s="10">
        <v>151964039.95641115</v>
      </c>
      <c r="C10" s="10">
        <v>140210984.41501191</v>
      </c>
      <c r="D10" s="10">
        <v>128413463.35810567</v>
      </c>
      <c r="E10" s="10">
        <v>90871888.209976852</v>
      </c>
      <c r="F10" s="10">
        <v>98579348.121062681</v>
      </c>
      <c r="G10" s="10">
        <v>97745940.549760669</v>
      </c>
    </row>
    <row r="11" spans="1:7" ht="15.75" thickBot="1" x14ac:dyDescent="0.3">
      <c r="A11" s="11" t="s">
        <v>8</v>
      </c>
      <c r="B11" s="12">
        <f t="shared" ref="B11:G11" si="1">B9/B10</f>
        <v>0.13618426882958826</v>
      </c>
      <c r="C11" s="12">
        <f t="shared" si="1"/>
        <v>0.13461819049916068</v>
      </c>
      <c r="D11" s="12">
        <f t="shared" si="1"/>
        <v>0.11404726777154771</v>
      </c>
      <c r="E11" s="12">
        <f t="shared" si="1"/>
        <v>3.1010074243077269E-2</v>
      </c>
      <c r="F11" s="12">
        <f t="shared" si="1"/>
        <v>1.1020533415029532E-2</v>
      </c>
      <c r="G11" s="12">
        <f t="shared" si="1"/>
        <v>1.029266273709673E-2</v>
      </c>
    </row>
    <row r="12" spans="1:7" x14ac:dyDescent="0.25">
      <c r="A12" s="3"/>
      <c r="B12" s="4"/>
      <c r="C12" s="4"/>
      <c r="D12" s="4"/>
      <c r="E12" s="4"/>
      <c r="F12" s="4"/>
      <c r="G12" s="4"/>
    </row>
    <row r="14" spans="1:7" x14ac:dyDescent="0.25">
      <c r="A14" s="1" t="s">
        <v>9</v>
      </c>
    </row>
    <row r="15" spans="1:7" x14ac:dyDescent="0.25">
      <c r="A15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Usuario</cp:lastModifiedBy>
  <dcterms:created xsi:type="dcterms:W3CDTF">2023-02-09T19:10:46Z</dcterms:created>
  <dcterms:modified xsi:type="dcterms:W3CDTF">2025-04-21T13:59:01Z</dcterms:modified>
</cp:coreProperties>
</file>