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FC67996E-4CF0-4B74-B154-5CD6DBCEE623}" xr6:coauthVersionLast="47" xr6:coauthVersionMax="47" xr10:uidLastSave="{00000000-0000-0000-0000-000000000000}"/>
  <bookViews>
    <workbookView xWindow="-108" yWindow="-108" windowWidth="23256" windowHeight="13896" xr2:uid="{87970B95-FD6B-4B87-A5CE-263205D048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5" authorId="0" shapeId="0" xr:uid="{2AB7C037-353D-4825-BFB7-28AA8E770AB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Dato se obtiene de la hoja G10.</t>
        </r>
      </text>
    </comment>
  </commentList>
</comments>
</file>

<file path=xl/sharedStrings.xml><?xml version="1.0" encoding="utf-8"?>
<sst xmlns="http://schemas.openxmlformats.org/spreadsheetml/2006/main" count="9" uniqueCount="9">
  <si>
    <t>Año</t>
  </si>
  <si>
    <t>VPM*</t>
  </si>
  <si>
    <t>Impuesto a la renta**</t>
  </si>
  <si>
    <t>(en millones de soles)</t>
  </si>
  <si>
    <t>Fuente: Banco Central de Reserva del Perú (BCRP), Ministerio de Energía y Minas (Minem) y Superintendencia Nacional de Aduanas y de Administración Tributaria (Sunat).</t>
  </si>
  <si>
    <t>Elaboración: GPC.</t>
  </si>
  <si>
    <t>**El impuesto a la renta incluye la regularización.</t>
  </si>
  <si>
    <t>Valor de la producción e impuesto a la renta del sector minero, 2010-2022</t>
  </si>
  <si>
    <t>*Datos VPM del 2022 son preliminares. Incluye estimación de oro artesanal.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</si>
</sst>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3" fillId="0" borderId="0" xfId="1" applyFont="1"/>
    <xf numFmtId="0" fontId="5" fillId="0" borderId="1" xfId="0" applyFont="1" applyBorder="1" applyAlignment="1">
      <alignment horizontal="left"/>
    </xf>
    <xf numFmtId="164" fontId="5" fillId="0" borderId="0" xfId="0" applyNumberFormat="1" applyFont="1"/>
    <xf numFmtId="164" fontId="5" fillId="0" borderId="2" xfId="0" applyNumberFormat="1" applyFont="1" applyBorder="1"/>
    <xf numFmtId="0" fontId="6" fillId="0" borderId="3" xfId="0" applyFont="1" applyBorder="1"/>
    <xf numFmtId="164" fontId="7" fillId="0" borderId="4" xfId="0" applyNumberFormat="1" applyFont="1" applyBorder="1"/>
    <xf numFmtId="164" fontId="7" fillId="0" borderId="5" xfId="0" applyNumberFormat="1" applyFont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</cellXfs>
  <cellStyles count="2">
    <cellStyle name="Normal" xfId="0" builtinId="0"/>
    <cellStyle name="Normal 4" xfId="1" xr:uid="{49317F7C-2385-459E-8F22-9DEACD759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rzo\REPORTE%2027\R27_06.11.23%20(1).xlsx" TargetMode="External"/><Relationship Id="rId1" Type="http://schemas.openxmlformats.org/officeDocument/2006/relationships/externalLinkPath" Target="/marzo/REPORTE%2027/R27_06.11.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27"/>
      <sheetName val="G1"/>
      <sheetName val="G1.1"/>
      <sheetName val="G2"/>
      <sheetName val="C1"/>
      <sheetName val="C2"/>
      <sheetName val="G3"/>
      <sheetName val="G4"/>
      <sheetName val="C3"/>
      <sheetName val="C3.1"/>
      <sheetName val="G5"/>
      <sheetName val="G6"/>
      <sheetName val="G7"/>
      <sheetName val="G8"/>
      <sheetName val="G9"/>
      <sheetName val="C4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 "/>
      <sheetName val="G20.1"/>
      <sheetName val="C5"/>
      <sheetName val="G21"/>
      <sheetName val="G21.1"/>
      <sheetName val="G22"/>
      <sheetName val="G23"/>
      <sheetName val="G24"/>
      <sheetName val="G25"/>
      <sheetName val="G26"/>
      <sheetName val="G27"/>
      <sheetName val="C6"/>
      <sheetName val="G28"/>
      <sheetName val="G29"/>
      <sheetName val="G30"/>
      <sheetName val="G31"/>
      <sheetName val="G32"/>
      <sheetName val="G33"/>
      <sheetName val="G34"/>
      <sheetName val="G35"/>
      <sheetName val="C7"/>
      <sheetName val="G36"/>
      <sheetName val="G37"/>
      <sheetName val="C8"/>
      <sheetName val="G38"/>
      <sheetName val="G39"/>
      <sheetName val="G40"/>
      <sheetName val="G41"/>
      <sheetName val="G42"/>
      <sheetName val="G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62598252709.53363</v>
          </cell>
          <cell r="C11">
            <v>77674229321.517654</v>
          </cell>
          <cell r="D11">
            <v>70671356195.002457</v>
          </cell>
          <cell r="E11">
            <v>63932946780.610992</v>
          </cell>
          <cell r="F11">
            <v>59156021226.392471</v>
          </cell>
          <cell r="G11">
            <v>61001752154.446487</v>
          </cell>
          <cell r="H11">
            <v>74239460756.04509</v>
          </cell>
          <cell r="I11">
            <v>87919702142.274139</v>
          </cell>
          <cell r="J11">
            <v>90308878350.615646</v>
          </cell>
          <cell r="K11">
            <v>86838404065.519821</v>
          </cell>
          <cell r="L11">
            <v>83179622055.405487</v>
          </cell>
          <cell r="M11">
            <v>140396706427.97681</v>
          </cell>
          <cell r="N11">
            <v>129583038072.17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ED8B-E161-4653-BC74-E22390826055}">
  <dimension ref="A1:N11"/>
  <sheetViews>
    <sheetView tabSelected="1" workbookViewId="0">
      <selection activeCell="A11" sqref="A11"/>
    </sheetView>
  </sheetViews>
  <sheetFormatPr baseColWidth="10" defaultColWidth="8.88671875" defaultRowHeight="14.4" x14ac:dyDescent="0.3"/>
  <sheetData>
    <row r="1" spans="1:14" x14ac:dyDescent="0.3">
      <c r="A1" s="1" t="s">
        <v>7</v>
      </c>
      <c r="B1" s="2"/>
    </row>
    <row r="2" spans="1:14" x14ac:dyDescent="0.3">
      <c r="A2" s="1" t="s">
        <v>3</v>
      </c>
    </row>
    <row r="3" spans="1:14" ht="15" thickBot="1" x14ac:dyDescent="0.35"/>
    <row r="4" spans="1:14" x14ac:dyDescent="0.3">
      <c r="A4" s="9" t="s">
        <v>0</v>
      </c>
      <c r="B4" s="10">
        <v>2010</v>
      </c>
      <c r="C4" s="10">
        <v>2011</v>
      </c>
      <c r="D4" s="10">
        <v>2012</v>
      </c>
      <c r="E4" s="10">
        <v>2013</v>
      </c>
      <c r="F4" s="10">
        <v>2014</v>
      </c>
      <c r="G4" s="10">
        <v>2015</v>
      </c>
      <c r="H4" s="10">
        <v>2016</v>
      </c>
      <c r="I4" s="10">
        <v>2017</v>
      </c>
      <c r="J4" s="10">
        <v>2018</v>
      </c>
      <c r="K4" s="10">
        <v>2019</v>
      </c>
      <c r="L4" s="10">
        <v>2020</v>
      </c>
      <c r="M4" s="10">
        <v>2021</v>
      </c>
      <c r="N4" s="11">
        <v>2022</v>
      </c>
    </row>
    <row r="5" spans="1:14" x14ac:dyDescent="0.3">
      <c r="A5" s="3" t="s">
        <v>1</v>
      </c>
      <c r="B5" s="4">
        <f>[1]G10!B11</f>
        <v>62598252709.53363</v>
      </c>
      <c r="C5" s="4">
        <f>[1]G10!C11</f>
        <v>77674229321.517654</v>
      </c>
      <c r="D5" s="4">
        <f>[1]G10!D11</f>
        <v>70671356195.002457</v>
      </c>
      <c r="E5" s="4">
        <f>[1]G10!E11</f>
        <v>63932946780.610992</v>
      </c>
      <c r="F5" s="4">
        <f>[1]G10!F11</f>
        <v>59156021226.392471</v>
      </c>
      <c r="G5" s="4">
        <f>[1]G10!G11</f>
        <v>61001752154.446487</v>
      </c>
      <c r="H5" s="4">
        <f>[1]G10!H11</f>
        <v>74239460756.04509</v>
      </c>
      <c r="I5" s="4">
        <f>[1]G10!I11</f>
        <v>87919702142.274139</v>
      </c>
      <c r="J5" s="4">
        <f>[1]G10!J11</f>
        <v>90308878350.615646</v>
      </c>
      <c r="K5" s="4">
        <f>[1]G10!K11</f>
        <v>86838404065.519821</v>
      </c>
      <c r="L5" s="4">
        <f>[1]G10!L11</f>
        <v>83179622055.405487</v>
      </c>
      <c r="M5" s="4">
        <f>[1]G10!M11</f>
        <v>140396706427.97681</v>
      </c>
      <c r="N5" s="5">
        <f>[1]G10!N11</f>
        <v>129583038072.17</v>
      </c>
    </row>
    <row r="6" spans="1:14" ht="15" thickBot="1" x14ac:dyDescent="0.35">
      <c r="A6" s="6" t="s">
        <v>2</v>
      </c>
      <c r="B6" s="7">
        <v>6305581182</v>
      </c>
      <c r="C6" s="7">
        <v>7353857076.6999998</v>
      </c>
      <c r="D6" s="7">
        <v>5792082319.9499998</v>
      </c>
      <c r="E6" s="7">
        <v>3292290087</v>
      </c>
      <c r="F6" s="7">
        <v>2040284959.21</v>
      </c>
      <c r="G6" s="7">
        <v>1175551710</v>
      </c>
      <c r="H6" s="7">
        <v>1611743265.1599998</v>
      </c>
      <c r="I6" s="7">
        <v>3694292388</v>
      </c>
      <c r="J6" s="7">
        <v>3256782317</v>
      </c>
      <c r="K6" s="7">
        <v>2614083852</v>
      </c>
      <c r="L6" s="7">
        <v>4890991748</v>
      </c>
      <c r="M6" s="7">
        <v>11008004030</v>
      </c>
      <c r="N6" s="8">
        <v>6984495244</v>
      </c>
    </row>
    <row r="8" spans="1:14" x14ac:dyDescent="0.3">
      <c r="A8" s="1" t="s">
        <v>4</v>
      </c>
    </row>
    <row r="9" spans="1:14" x14ac:dyDescent="0.3">
      <c r="A9" s="1" t="s">
        <v>5</v>
      </c>
    </row>
    <row r="10" spans="1:14" x14ac:dyDescent="0.3">
      <c r="A10" s="1" t="s">
        <v>8</v>
      </c>
    </row>
    <row r="11" spans="1:14" x14ac:dyDescent="0.3">
      <c r="A11" s="1" t="s">
        <v>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2023-02-10T00:38:21Z</dcterms:created>
  <dcterms:modified xsi:type="dcterms:W3CDTF">2025-04-21T02:44:09Z</dcterms:modified>
</cp:coreProperties>
</file>