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Dudikof </author>
  </authors>
  <commentList>
    <comment ref="C4" authorId="0">
      <text>
        <r>
          <rPr>
            <b/>
            <sz val="9"/>
            <rFont val="Tahoma"/>
            <family val="2"/>
          </rPr>
          <t>Dudikof :</t>
        </r>
        <r>
          <rPr>
            <sz val="9"/>
            <rFont val="Tahoma"/>
            <family val="2"/>
          </rPr>
          <t xml:space="preserve">
Copié los TC del reporte anterior y para el 2019-2020 usé el TC de la VPH.</t>
        </r>
      </text>
    </comment>
    <comment ref="E4" authorId="0">
      <text>
        <r>
          <rPr>
            <b/>
            <sz val="9"/>
            <rFont val="Tahoma"/>
            <family val="2"/>
          </rPr>
          <t>Dudikof :</t>
        </r>
        <r>
          <rPr>
            <sz val="9"/>
            <rFont val="Tahoma"/>
            <family val="2"/>
          </rPr>
          <t xml:space="preserve">
El IR incluye la regularización</t>
        </r>
      </text>
    </comment>
  </commentList>
</comments>
</file>

<file path=xl/sharedStrings.xml><?xml version="1.0" encoding="utf-8"?>
<sst xmlns="http://schemas.openxmlformats.org/spreadsheetml/2006/main" count="13" uniqueCount="13">
  <si>
    <t>Año</t>
  </si>
  <si>
    <t>Regalías(Perupetro) $</t>
  </si>
  <si>
    <t>TC</t>
  </si>
  <si>
    <t>Regalías</t>
  </si>
  <si>
    <t>Impuesto a la renta</t>
  </si>
  <si>
    <t>Renta hidrocarburífera</t>
  </si>
  <si>
    <t>Total general</t>
  </si>
  <si>
    <t>-</t>
  </si>
  <si>
    <t>Renta de los hidrocarburos capturada por el Estado, 2010-2021</t>
  </si>
  <si>
    <t>(en millones de soles)</t>
  </si>
  <si>
    <t>Fuente: Superintendencia Nacional de Aduanas y de Administración Tributaria (Sunat) y PERUPETRO.</t>
  </si>
  <si>
    <t>Elaboración: GPC.</t>
  </si>
  <si>
    <t>Actualizado el 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</si>
</sst>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"/>
    <numFmt numFmtId="165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0" fontId="3" fillId="0" borderId="4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4" fontId="0" fillId="0" borderId="5" xfId="0" applyNumberFormat="1" applyBorder="1"/>
    <xf numFmtId="0" fontId="3" fillId="0" borderId="6" xfId="0" applyFont="1" applyBorder="1" applyAlignment="1">
      <alignment horizontal="center" vertical="center"/>
    </xf>
    <xf numFmtId="164" fontId="0" fillId="0" borderId="7" xfId="0" applyNumberFormat="1" applyBorder="1"/>
    <xf numFmtId="165" fontId="0" fillId="0" borderId="7" xfId="0" applyNumberFormat="1" applyBorder="1"/>
    <xf numFmtId="164" fontId="0" fillId="0" borderId="8" xfId="0" applyNumberFormat="1" applyBorder="1"/>
    <xf numFmtId="0" fontId="3" fillId="0" borderId="6" xfId="0" applyFont="1" applyBorder="1"/>
    <xf numFmtId="164" fontId="4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DD9D-C438-4969-B184-C4E2E821517B}">
  <dimension ref="A1:F21"/>
  <sheetViews>
    <sheetView tabSelected="1" workbookViewId="0" topLeftCell="A1">
      <selection activeCell="K20" sqref="K20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 thickBot="1"/>
    <row r="4" spans="1:6" ht="15" thickBo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15">
      <c r="A5" s="6">
        <v>2010</v>
      </c>
      <c r="B5" s="7">
        <v>1343461560.09</v>
      </c>
      <c r="C5" s="8">
        <v>2.97825</v>
      </c>
      <c r="D5" s="7">
        <f aca="true" t="shared" si="0" ref="D5:D16">B5*C5</f>
        <v>4001164391.3380423</v>
      </c>
      <c r="E5" s="7">
        <v>1056203989.68</v>
      </c>
      <c r="F5" s="9">
        <f aca="true" t="shared" si="1" ref="F5:F16">SUM(D5:E5)</f>
        <v>5057368381.018043</v>
      </c>
    </row>
    <row r="6" spans="1:6" ht="15">
      <c r="A6" s="6">
        <v>2011</v>
      </c>
      <c r="B6" s="7">
        <v>2021582807.88</v>
      </c>
      <c r="C6" s="8">
        <v>2.823421053</v>
      </c>
      <c r="D6" s="7">
        <f t="shared" si="0"/>
        <v>5707779460.151247</v>
      </c>
      <c r="E6" s="7">
        <v>1835187957.2800002</v>
      </c>
      <c r="F6" s="9">
        <f t="shared" si="1"/>
        <v>7542967417.431248</v>
      </c>
    </row>
    <row r="7" spans="1:6" ht="15">
      <c r="A7" s="6">
        <v>2012</v>
      </c>
      <c r="B7" s="7">
        <v>1899005463.68</v>
      </c>
      <c r="C7" s="8">
        <v>2.741645669</v>
      </c>
      <c r="D7" s="7">
        <f t="shared" si="0"/>
        <v>5206400104.905609</v>
      </c>
      <c r="E7" s="7">
        <v>2252978944.55</v>
      </c>
      <c r="F7" s="9">
        <f t="shared" si="1"/>
        <v>7459379049.455609</v>
      </c>
    </row>
    <row r="8" spans="1:6" ht="15">
      <c r="A8" s="6">
        <v>2013</v>
      </c>
      <c r="B8" s="7">
        <v>1936709375.93</v>
      </c>
      <c r="C8" s="8">
        <v>2.62175</v>
      </c>
      <c r="D8" s="7">
        <f t="shared" si="0"/>
        <v>5077567806.344478</v>
      </c>
      <c r="E8" s="7">
        <v>2056511854.0999997</v>
      </c>
      <c r="F8" s="9">
        <f t="shared" si="1"/>
        <v>7134079660.444477</v>
      </c>
    </row>
    <row r="9" spans="1:6" ht="15">
      <c r="A9" s="6">
        <v>2014</v>
      </c>
      <c r="B9" s="7">
        <v>1630236927.32</v>
      </c>
      <c r="C9" s="8">
        <v>2.718719697</v>
      </c>
      <c r="D9" s="7">
        <f t="shared" si="0"/>
        <v>4432157245.081641</v>
      </c>
      <c r="E9" s="7">
        <v>2228351946</v>
      </c>
      <c r="F9" s="9">
        <f t="shared" si="1"/>
        <v>6660509191.081641</v>
      </c>
    </row>
    <row r="10" spans="1:6" ht="15">
      <c r="A10" s="6">
        <v>2015</v>
      </c>
      <c r="B10" s="7">
        <v>729400947.5</v>
      </c>
      <c r="C10" s="8">
        <v>2.831833333</v>
      </c>
      <c r="D10" s="7">
        <f t="shared" si="0"/>
        <v>2065541916.252283</v>
      </c>
      <c r="E10" s="7">
        <v>977730343</v>
      </c>
      <c r="F10" s="9">
        <f t="shared" si="1"/>
        <v>3043272259.252283</v>
      </c>
    </row>
    <row r="11" spans="1:6" ht="15">
      <c r="A11" s="6">
        <v>2016</v>
      </c>
      <c r="B11" s="7">
        <v>628916464.4</v>
      </c>
      <c r="C11" s="8">
        <v>3.222649425</v>
      </c>
      <c r="D11" s="7">
        <f t="shared" si="0"/>
        <v>2026777282.371693</v>
      </c>
      <c r="E11" s="7">
        <v>421937741.99999994</v>
      </c>
      <c r="F11" s="9">
        <f t="shared" si="1"/>
        <v>2448715024.3716927</v>
      </c>
    </row>
    <row r="12" spans="1:6" ht="15">
      <c r="A12" s="6">
        <v>2017</v>
      </c>
      <c r="B12" s="7">
        <v>793265366.38</v>
      </c>
      <c r="C12" s="8">
        <v>3.3645</v>
      </c>
      <c r="D12" s="7">
        <f t="shared" si="0"/>
        <v>2668941325.18551</v>
      </c>
      <c r="E12" s="7">
        <v>846557737</v>
      </c>
      <c r="F12" s="9">
        <f t="shared" si="1"/>
        <v>3515499062.18551</v>
      </c>
    </row>
    <row r="13" spans="1:6" ht="15">
      <c r="A13" s="6">
        <v>2018</v>
      </c>
      <c r="B13" s="7">
        <v>1031043073.71</v>
      </c>
      <c r="C13" s="8">
        <v>3.2525</v>
      </c>
      <c r="D13" s="7">
        <f t="shared" si="0"/>
        <v>3353467597.241775</v>
      </c>
      <c r="E13" s="7">
        <v>1218710827</v>
      </c>
      <c r="F13" s="9">
        <f t="shared" si="1"/>
        <v>4572178424.2417755</v>
      </c>
    </row>
    <row r="14" spans="1:6" ht="15">
      <c r="A14" s="6">
        <v>2019</v>
      </c>
      <c r="B14" s="7">
        <v>774297818.12</v>
      </c>
      <c r="C14" s="8">
        <v>3.3345000000000047</v>
      </c>
      <c r="D14" s="7">
        <f t="shared" si="0"/>
        <v>2581896074.5211434</v>
      </c>
      <c r="E14" s="7">
        <v>985382382</v>
      </c>
      <c r="F14" s="9">
        <f t="shared" si="1"/>
        <v>3567278456.5211434</v>
      </c>
    </row>
    <row r="15" spans="1:6" ht="15">
      <c r="A15" s="6">
        <v>2020</v>
      </c>
      <c r="B15" s="7">
        <v>510336072.2</v>
      </c>
      <c r="C15" s="8">
        <v>3.522583333333339</v>
      </c>
      <c r="D15" s="7">
        <f t="shared" si="0"/>
        <v>1797701342.3305197</v>
      </c>
      <c r="E15" s="7">
        <v>612544620</v>
      </c>
      <c r="F15" s="9">
        <f t="shared" si="1"/>
        <v>2410245962.3305197</v>
      </c>
    </row>
    <row r="16" spans="1:6" ht="15" thickBot="1">
      <c r="A16" s="10">
        <v>2021</v>
      </c>
      <c r="B16" s="11">
        <v>1239633882.74</v>
      </c>
      <c r="C16" s="12">
        <v>3.896297297297281</v>
      </c>
      <c r="D16" s="11">
        <f t="shared" si="0"/>
        <v>4829982146.957996</v>
      </c>
      <c r="E16" s="11">
        <v>1396516524</v>
      </c>
      <c r="F16" s="13">
        <f t="shared" si="1"/>
        <v>6226498670.957996</v>
      </c>
    </row>
    <row r="17" spans="1:6" ht="15" thickBot="1">
      <c r="A17" s="14" t="s">
        <v>6</v>
      </c>
      <c r="B17" s="11"/>
      <c r="C17" s="15" t="s">
        <v>7</v>
      </c>
      <c r="D17" s="11">
        <f>SUM(D5:D16)</f>
        <v>43749376692.68193</v>
      </c>
      <c r="E17" s="11"/>
      <c r="F17" s="13">
        <f>SUM(F5:F16)</f>
        <v>59637991559.29193</v>
      </c>
    </row>
    <row r="19" ht="15">
      <c r="A19" s="1" t="s">
        <v>10</v>
      </c>
    </row>
    <row r="20" ht="15">
      <c r="A20" s="1" t="s">
        <v>11</v>
      </c>
    </row>
    <row r="21" ht="15">
      <c r="A21" s="1" t="s">
        <v>12</v>
      </c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Mel</cp:lastModifiedBy>
  <dcterms:created xsi:type="dcterms:W3CDTF">2023-02-10T15:30:34Z</dcterms:created>
  <dcterms:modified xsi:type="dcterms:W3CDTF">2023-02-10T15:31:16Z</dcterms:modified>
  <cp:category/>
  <cp:version/>
  <cp:contentType/>
  <cp:contentStatus/>
</cp:coreProperties>
</file>