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arzo\REPORTE 28\excel descargable r28\"/>
    </mc:Choice>
  </mc:AlternateContent>
  <xr:revisionPtr revIDLastSave="0" documentId="8_{75E816EF-B57C-405A-8329-F4DD1902C786}" xr6:coauthVersionLast="47" xr6:coauthVersionMax="47" xr10:uidLastSave="{00000000-0000-0000-0000-000000000000}"/>
  <bookViews>
    <workbookView xWindow="-108" yWindow="-108" windowWidth="23256" windowHeight="13896" xr2:uid="{CDD0ED2F-112F-4435-88D1-CEB2EBBF4164}"/>
  </bookViews>
  <sheets>
    <sheet name="g35" sheetId="3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31" l="1"/>
  <c r="F18" i="31" s="1"/>
  <c r="D18" i="31"/>
  <c r="G18" i="31" s="1"/>
  <c r="E17" i="31"/>
  <c r="F17" i="31" s="1"/>
  <c r="D17" i="31"/>
  <c r="G17" i="31" s="1"/>
  <c r="E16" i="31"/>
  <c r="F16" i="31" s="1"/>
  <c r="D16" i="31"/>
  <c r="G16" i="31" s="1"/>
  <c r="E15" i="31"/>
  <c r="F15" i="31" s="1"/>
  <c r="D15" i="31"/>
  <c r="G15" i="31" s="1"/>
  <c r="E14" i="31"/>
  <c r="F14" i="31" s="1"/>
  <c r="D14" i="31"/>
  <c r="G14" i="31" s="1"/>
  <c r="E13" i="31"/>
  <c r="F13" i="31" s="1"/>
  <c r="D13" i="31"/>
  <c r="G13" i="31" s="1"/>
  <c r="E12" i="31"/>
  <c r="F12" i="31" s="1"/>
  <c r="D12" i="31"/>
  <c r="G12" i="31" s="1"/>
  <c r="E11" i="31"/>
  <c r="F11" i="31" s="1"/>
  <c r="D11" i="31"/>
  <c r="G11" i="31" s="1"/>
  <c r="E10" i="31"/>
  <c r="F10" i="31" s="1"/>
  <c r="D10" i="31"/>
  <c r="G10" i="31" s="1"/>
  <c r="E9" i="31"/>
  <c r="F9" i="31" s="1"/>
  <c r="D9" i="31"/>
  <c r="G9" i="31" s="1"/>
  <c r="E8" i="31"/>
  <c r="F8" i="31" s="1"/>
  <c r="D8" i="31"/>
  <c r="G8" i="31" s="1"/>
  <c r="E7" i="31"/>
  <c r="F7" i="31" s="1"/>
  <c r="D7" i="31"/>
  <c r="G7" i="31" s="1"/>
  <c r="E6" i="31"/>
  <c r="F6" i="31" s="1"/>
  <c r="D6" i="31"/>
  <c r="G6" i="31" s="1"/>
  <c r="E5" i="31"/>
  <c r="F5" i="31" s="1"/>
  <c r="D5" i="31"/>
  <c r="G5" i="31" s="1"/>
</calcChain>
</file>

<file path=xl/sharedStrings.xml><?xml version="1.0" encoding="utf-8"?>
<sst xmlns="http://schemas.openxmlformats.org/spreadsheetml/2006/main" count="12" uniqueCount="12">
  <si>
    <t>Año</t>
  </si>
  <si>
    <t>Elaboración: GPC.</t>
  </si>
  <si>
    <t>(en porcentajes)</t>
  </si>
  <si>
    <t>Datos VPM del 2023 son preliminares.</t>
  </si>
  <si>
    <t>VPM</t>
  </si>
  <si>
    <t>Renta hidrocarburífera</t>
  </si>
  <si>
    <t>Renta minera</t>
  </si>
  <si>
    <t>Fuente: PERUPETRO, Minem y Sunat.</t>
  </si>
  <si>
    <t>Renta extractiva capturada por el Estado como proporción del VPH y del VPM, 2010-2023</t>
  </si>
  <si>
    <t>VPH</t>
  </si>
  <si>
    <t>% Renta hidrocarburífera</t>
  </si>
  <si>
    <t>% Renta minera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</si>
</sst>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#,##0,,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11"/>
      <color theme="1"/>
      <name val="Arial"/>
      <family val="2"/>
    </font>
    <font>
      <sz val="10"/>
      <color theme="1"/>
      <name val="Aptos Narrow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4" fillId="0" borderId="0"/>
    <xf numFmtId="0" fontId="6" fillId="0" borderId="0"/>
    <xf numFmtId="43" fontId="3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9" fontId="0" fillId="0" borderId="1" xfId="9" applyFont="1" applyFill="1" applyBorder="1"/>
    <xf numFmtId="165" fontId="0" fillId="0" borderId="1" xfId="0" applyNumberFormat="1" applyFont="1" applyFill="1" applyBorder="1"/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</cellXfs>
  <cellStyles count="10">
    <cellStyle name="Millares 15" xfId="3" xr:uid="{0E85587C-6E6C-4DC0-81FD-50920F6486FF}"/>
    <cellStyle name="Millares 2" xfId="7" xr:uid="{02EF3B53-7675-4C49-8674-72A953D2A773}"/>
    <cellStyle name="Normal" xfId="0" builtinId="0"/>
    <cellStyle name="Normal 2" xfId="2" xr:uid="{E8F71AA1-59DE-43F7-8418-1D5DE0C4B85E}"/>
    <cellStyle name="Normal 2 39" xfId="8" xr:uid="{917546A4-0EF9-443B-99D2-97EB3DC0871D}"/>
    <cellStyle name="Normal 3" xfId="5" xr:uid="{8D78526C-3D3A-484E-9378-FC31CB5B98CC}"/>
    <cellStyle name="Normal 3 2" xfId="6" xr:uid="{85215257-95F2-4923-B3AA-C1FD1EEFAA5B}"/>
    <cellStyle name="Normal 3 3" xfId="4" xr:uid="{74CD0FF1-FC5B-4A4E-85AF-82416F8E8C2D}"/>
    <cellStyle name="Normal 4" xfId="1" xr:uid="{F9318F32-2769-498A-B636-8CF570EF92CC}"/>
    <cellStyle name="Porcentaje 2" xfId="9" xr:uid="{853FB461-4400-40B0-8857-2C69D66F1E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marzo\REPORTE%2028\R28_240325-I.xlsx" TargetMode="External"/><Relationship Id="rId1" Type="http://schemas.openxmlformats.org/officeDocument/2006/relationships/externalLinkPath" Target="/marzo/REPORTE%2028/R28_240325-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otas yo consultas"/>
      <sheetName val="R28"/>
      <sheetName val="G1"/>
      <sheetName val="G2"/>
      <sheetName val="C1"/>
      <sheetName val="C2"/>
      <sheetName val="G3"/>
      <sheetName val="G4"/>
      <sheetName val="C3.1"/>
      <sheetName val="C3"/>
      <sheetName val="G5"/>
      <sheetName val="G6"/>
      <sheetName val="G7"/>
      <sheetName val="G8"/>
      <sheetName val="G9"/>
      <sheetName val="C4"/>
      <sheetName val="G10"/>
      <sheetName val="G11"/>
      <sheetName val="G12"/>
      <sheetName val="G13"/>
      <sheetName val="G14"/>
      <sheetName val="G15"/>
      <sheetName val="G16"/>
      <sheetName val="G17"/>
      <sheetName val="G18"/>
      <sheetName val="G19"/>
      <sheetName val="G20 "/>
      <sheetName val="G20.1"/>
      <sheetName val="C5"/>
      <sheetName val="G21x"/>
      <sheetName val="G21"/>
      <sheetName val="G24 al 2022 borrable"/>
      <sheetName val="G22"/>
      <sheetName val="G23"/>
      <sheetName val="G24"/>
      <sheetName val="G25"/>
      <sheetName val="G26"/>
      <sheetName val="G27"/>
      <sheetName val="G26 aprox eliminable"/>
      <sheetName val="G28"/>
      <sheetName val="C6"/>
      <sheetName val="G29"/>
      <sheetName val="G30"/>
      <sheetName val="G31"/>
      <sheetName val="G32"/>
      <sheetName val="Hoja1"/>
      <sheetName val="G33"/>
      <sheetName val="G34"/>
      <sheetName val="G35"/>
      <sheetName val="G36"/>
      <sheetName val="C7"/>
      <sheetName val="C7 2022 borrable"/>
      <sheetName val="G37"/>
      <sheetName val="G38"/>
      <sheetName val="C8"/>
      <sheetName val="C8 2022 borrar"/>
      <sheetName val="G38 2022 borrar"/>
      <sheetName val="G39"/>
      <sheetName val="G39 2022 borrar"/>
      <sheetName val="G40"/>
      <sheetName val="G41"/>
      <sheetName val="Hoja2"/>
      <sheetName val="G21.1"/>
      <sheetName val="G40X"/>
      <sheetName val="G40X1"/>
      <sheetName val="G40X2"/>
      <sheetName val="G40X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5">
          <cell r="I5">
            <v>62598252709.533669</v>
          </cell>
        </row>
        <row r="6">
          <cell r="I6">
            <v>77674229321.5177</v>
          </cell>
        </row>
        <row r="7">
          <cell r="I7">
            <v>70671356195.002502</v>
          </cell>
        </row>
        <row r="8">
          <cell r="I8">
            <v>63932946780.611</v>
          </cell>
        </row>
        <row r="9">
          <cell r="I9">
            <v>59156021226.39254</v>
          </cell>
        </row>
        <row r="10">
          <cell r="I10">
            <v>61001752154.446487</v>
          </cell>
        </row>
        <row r="11">
          <cell r="I11">
            <v>74239460756.045029</v>
          </cell>
        </row>
        <row r="12">
          <cell r="I12">
            <v>87919702142.274155</v>
          </cell>
        </row>
        <row r="13">
          <cell r="I13">
            <v>90308878350.615417</v>
          </cell>
        </row>
        <row r="14">
          <cell r="I14">
            <v>86838404065.51976</v>
          </cell>
        </row>
        <row r="15">
          <cell r="I15">
            <v>83179622055.405609</v>
          </cell>
        </row>
        <row r="16">
          <cell r="I16">
            <v>140454994752.90356</v>
          </cell>
        </row>
        <row r="17">
          <cell r="I17">
            <v>129659621087.93588</v>
          </cell>
        </row>
        <row r="18">
          <cell r="I18">
            <v>136910642725.75919</v>
          </cell>
        </row>
      </sheetData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5">
          <cell r="B5">
            <v>12061748968.109812</v>
          </cell>
        </row>
        <row r="6">
          <cell r="B6">
            <v>16829980256.94549</v>
          </cell>
        </row>
        <row r="7">
          <cell r="B7">
            <v>15518849392.305004</v>
          </cell>
        </row>
        <row r="8">
          <cell r="B8">
            <v>15308305598.152187</v>
          </cell>
        </row>
        <row r="9">
          <cell r="B9">
            <v>14872582788.058519</v>
          </cell>
        </row>
        <row r="10">
          <cell r="B10">
            <v>8220877386.563611</v>
          </cell>
        </row>
        <row r="11">
          <cell r="B11">
            <v>7358728769.0885305</v>
          </cell>
        </row>
        <row r="12">
          <cell r="B12">
            <v>8773785517.8374672</v>
          </cell>
        </row>
        <row r="13">
          <cell r="B13">
            <v>11691348529.685434</v>
          </cell>
        </row>
        <row r="14">
          <cell r="B14">
            <v>9545877733.085701</v>
          </cell>
        </row>
        <row r="15">
          <cell r="B15">
            <v>6669652882.0492249</v>
          </cell>
        </row>
        <row r="16">
          <cell r="B16">
            <v>16310826468.660574</v>
          </cell>
        </row>
        <row r="17">
          <cell r="B17">
            <v>23431510130.272972</v>
          </cell>
        </row>
        <row r="18">
          <cell r="B18">
            <v>15823971284.429707</v>
          </cell>
        </row>
      </sheetData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532AE-9932-4C0B-83AF-58290AA7D97B}">
  <dimension ref="A1:G23"/>
  <sheetViews>
    <sheetView tabSelected="1" workbookViewId="0">
      <selection activeCell="A20" sqref="A20"/>
    </sheetView>
  </sheetViews>
  <sheetFormatPr baseColWidth="10" defaultRowHeight="14.4" x14ac:dyDescent="0.3"/>
  <sheetData>
    <row r="1" spans="1:7" x14ac:dyDescent="0.3">
      <c r="A1" s="1" t="s">
        <v>8</v>
      </c>
      <c r="B1" s="1"/>
      <c r="C1" s="1"/>
      <c r="D1" s="1"/>
      <c r="E1" s="1"/>
      <c r="F1" s="1"/>
      <c r="G1" s="1"/>
    </row>
    <row r="2" spans="1:7" x14ac:dyDescent="0.3">
      <c r="A2" s="1" t="s">
        <v>2</v>
      </c>
      <c r="B2" s="1"/>
      <c r="C2" s="1"/>
      <c r="D2" s="1"/>
      <c r="E2" s="1"/>
      <c r="F2" s="1"/>
      <c r="G2" s="1"/>
    </row>
    <row r="3" spans="1:7" x14ac:dyDescent="0.3">
      <c r="A3" s="1"/>
      <c r="B3" s="1"/>
      <c r="C3" s="1"/>
      <c r="D3" s="1"/>
      <c r="E3" s="1"/>
      <c r="F3" s="1"/>
      <c r="G3" s="1"/>
    </row>
    <row r="4" spans="1:7" ht="41.4" x14ac:dyDescent="0.3">
      <c r="A4" s="4" t="s">
        <v>0</v>
      </c>
      <c r="B4" s="4" t="s">
        <v>5</v>
      </c>
      <c r="C4" s="4" t="s">
        <v>6</v>
      </c>
      <c r="D4" s="4" t="s">
        <v>4</v>
      </c>
      <c r="E4" s="4" t="s">
        <v>9</v>
      </c>
      <c r="F4" s="4" t="s">
        <v>10</v>
      </c>
      <c r="G4" s="4" t="s">
        <v>11</v>
      </c>
    </row>
    <row r="5" spans="1:7" x14ac:dyDescent="0.3">
      <c r="A5" s="5">
        <v>2010</v>
      </c>
      <c r="B5" s="3">
        <v>5226000792.0180416</v>
      </c>
      <c r="C5" s="3">
        <v>8960588476.9999943</v>
      </c>
      <c r="D5" s="3">
        <f>[1]G21!I5</f>
        <v>62598252709.533669</v>
      </c>
      <c r="E5" s="3">
        <f>[1]G32!B5</f>
        <v>12061748968.109812</v>
      </c>
      <c r="F5" s="2">
        <f t="shared" ref="F5:F18" si="0">B5/E5</f>
        <v>0.43327056514234558</v>
      </c>
      <c r="G5" s="2">
        <f t="shared" ref="G5:G18" si="1">C5/D5</f>
        <v>0.14314438645082667</v>
      </c>
    </row>
    <row r="6" spans="1:7" x14ac:dyDescent="0.3">
      <c r="A6" s="5">
        <v>2011</v>
      </c>
      <c r="B6" s="3">
        <v>7655698360.4312468</v>
      </c>
      <c r="C6" s="3">
        <v>11283326027.420027</v>
      </c>
      <c r="D6" s="3">
        <f>[1]G21!I6</f>
        <v>77674229321.5177</v>
      </c>
      <c r="E6" s="3">
        <f>[1]G32!B6</f>
        <v>16829980256.94549</v>
      </c>
      <c r="F6" s="2">
        <f t="shared" si="0"/>
        <v>0.45488457167214147</v>
      </c>
      <c r="G6" s="2">
        <f t="shared" si="1"/>
        <v>0.14526473099224255</v>
      </c>
    </row>
    <row r="7" spans="1:7" x14ac:dyDescent="0.3">
      <c r="A7" s="5">
        <v>2012</v>
      </c>
      <c r="B7" s="3">
        <v>7134423883.4556093</v>
      </c>
      <c r="C7" s="3">
        <v>9602036572.3300171</v>
      </c>
      <c r="D7" s="3">
        <f>[1]G21!I7</f>
        <v>70671356195.002502</v>
      </c>
      <c r="E7" s="3">
        <f>[1]G32!B7</f>
        <v>15518849392.305004</v>
      </c>
      <c r="F7" s="2">
        <f t="shared" si="0"/>
        <v>0.45972634330694656</v>
      </c>
      <c r="G7" s="2">
        <f t="shared" si="1"/>
        <v>0.13586885959617429</v>
      </c>
    </row>
    <row r="8" spans="1:7" x14ac:dyDescent="0.3">
      <c r="A8" s="5">
        <v>2013</v>
      </c>
      <c r="B8" s="3">
        <v>7310525643.4444771</v>
      </c>
      <c r="C8" s="3">
        <v>7621231885.399992</v>
      </c>
      <c r="D8" s="3">
        <f>[1]G21!I8</f>
        <v>63932946780.611</v>
      </c>
      <c r="E8" s="3">
        <f>[1]G32!B8</f>
        <v>15308305598.152187</v>
      </c>
      <c r="F8" s="2">
        <f t="shared" si="0"/>
        <v>0.47755289418359309</v>
      </c>
      <c r="G8" s="2">
        <f t="shared" si="1"/>
        <v>0.11920664178913289</v>
      </c>
    </row>
    <row r="9" spans="1:7" x14ac:dyDescent="0.3">
      <c r="A9" s="5">
        <v>2014</v>
      </c>
      <c r="B9" s="3">
        <v>6399895076.0816412</v>
      </c>
      <c r="C9" s="3">
        <v>6077279795.8799963</v>
      </c>
      <c r="D9" s="3">
        <f>[1]G21!I9</f>
        <v>59156021226.39254</v>
      </c>
      <c r="E9" s="3">
        <f>[1]G32!B9</f>
        <v>14872582788.058519</v>
      </c>
      <c r="F9" s="2">
        <f t="shared" si="0"/>
        <v>0.43031497402187863</v>
      </c>
      <c r="G9" s="2">
        <f t="shared" si="1"/>
        <v>0.10273307213515924</v>
      </c>
    </row>
    <row r="10" spans="1:7" x14ac:dyDescent="0.3">
      <c r="A10" s="5">
        <v>2015</v>
      </c>
      <c r="B10" s="3">
        <v>3006803861.2522831</v>
      </c>
      <c r="C10" s="3">
        <v>4096853735.3700089</v>
      </c>
      <c r="D10" s="3">
        <f>[1]G21!I10</f>
        <v>61001752154.446487</v>
      </c>
      <c r="E10" s="3">
        <f>[1]G32!B10</f>
        <v>8220877386.563611</v>
      </c>
      <c r="F10" s="2">
        <f t="shared" si="0"/>
        <v>0.36575218433091727</v>
      </c>
      <c r="G10" s="2">
        <f t="shared" si="1"/>
        <v>6.7159607563360535E-2</v>
      </c>
    </row>
    <row r="11" spans="1:7" x14ac:dyDescent="0.3">
      <c r="A11" s="5">
        <v>2016</v>
      </c>
      <c r="B11" s="3">
        <v>2543866582.6295052</v>
      </c>
      <c r="C11" s="3">
        <v>4788633205.300005</v>
      </c>
      <c r="D11" s="3">
        <f>[1]G21!I11</f>
        <v>74239460756.045029</v>
      </c>
      <c r="E11" s="3">
        <f>[1]G32!B11</f>
        <v>7358728769.0885305</v>
      </c>
      <c r="F11" s="2">
        <f t="shared" si="0"/>
        <v>0.34569375532842128</v>
      </c>
      <c r="G11" s="2">
        <f t="shared" si="1"/>
        <v>6.4502532164608772E-2</v>
      </c>
    </row>
    <row r="12" spans="1:7" x14ac:dyDescent="0.3">
      <c r="A12" s="5">
        <v>2017</v>
      </c>
      <c r="B12" s="3">
        <v>3588752780.1855102</v>
      </c>
      <c r="C12" s="3">
        <v>8089199011.2000017</v>
      </c>
      <c r="D12" s="3">
        <f>[1]G21!I12</f>
        <v>87919702142.274155</v>
      </c>
      <c r="E12" s="3">
        <f>[1]G32!B12</f>
        <v>8773785517.8374672</v>
      </c>
      <c r="F12" s="2">
        <f t="shared" si="0"/>
        <v>0.40903128676777295</v>
      </c>
      <c r="G12" s="2">
        <f t="shared" si="1"/>
        <v>9.2006669882819109E-2</v>
      </c>
    </row>
    <row r="13" spans="1:7" x14ac:dyDescent="0.3">
      <c r="A13" s="5">
        <v>2018</v>
      </c>
      <c r="B13" s="3">
        <v>4463061440.2417755</v>
      </c>
      <c r="C13" s="3">
        <v>7901130800.8400068</v>
      </c>
      <c r="D13" s="3">
        <f>[1]G21!I13</f>
        <v>90308878350.615417</v>
      </c>
      <c r="E13" s="3">
        <f>[1]G32!B13</f>
        <v>11691348529.685434</v>
      </c>
      <c r="F13" s="2">
        <f t="shared" si="0"/>
        <v>0.38174051769217576</v>
      </c>
      <c r="G13" s="2">
        <f t="shared" si="1"/>
        <v>8.7490077887631787E-2</v>
      </c>
    </row>
    <row r="14" spans="1:7" x14ac:dyDescent="0.3">
      <c r="A14" s="5">
        <v>2019</v>
      </c>
      <c r="B14" s="3">
        <v>3515658418.4456434</v>
      </c>
      <c r="C14" s="3">
        <v>7293195268.499999</v>
      </c>
      <c r="D14" s="3">
        <f>[1]G21!I14</f>
        <v>86838404065.51976</v>
      </c>
      <c r="E14" s="3">
        <f>[1]G32!B14</f>
        <v>9545877733.085701</v>
      </c>
      <c r="F14" s="2">
        <f t="shared" si="0"/>
        <v>0.36829074462796502</v>
      </c>
      <c r="G14" s="2">
        <f t="shared" si="1"/>
        <v>8.398582800988913E-2</v>
      </c>
    </row>
    <row r="15" spans="1:7" x14ac:dyDescent="0.3">
      <c r="A15" s="5">
        <v>2020</v>
      </c>
      <c r="B15" s="3">
        <v>2539924475.6222038</v>
      </c>
      <c r="C15" s="3">
        <v>7543120371.4399996</v>
      </c>
      <c r="D15" s="3">
        <f>[1]G21!I15</f>
        <v>83179622055.405609</v>
      </c>
      <c r="E15" s="3">
        <f>[1]G32!B15</f>
        <v>6669652882.0492249</v>
      </c>
      <c r="F15" s="2">
        <f t="shared" si="0"/>
        <v>0.38081809061730693</v>
      </c>
      <c r="G15" s="2">
        <f t="shared" si="1"/>
        <v>9.0684715619596803E-2</v>
      </c>
    </row>
    <row r="16" spans="1:7" x14ac:dyDescent="0.3">
      <c r="A16" s="5">
        <v>2021</v>
      </c>
      <c r="B16" s="3">
        <v>7045883556.5270033</v>
      </c>
      <c r="C16" s="3">
        <v>21261213328.68</v>
      </c>
      <c r="D16" s="3">
        <f>[1]G21!I16</f>
        <v>140454994752.90356</v>
      </c>
      <c r="E16" s="3">
        <f>[1]G32!B16</f>
        <v>16310826468.660574</v>
      </c>
      <c r="F16" s="2">
        <f t="shared" si="0"/>
        <v>0.43197587627241818</v>
      </c>
      <c r="G16" s="2">
        <f t="shared" si="1"/>
        <v>0.15137385015096072</v>
      </c>
    </row>
    <row r="17" spans="1:7" x14ac:dyDescent="0.3">
      <c r="A17" s="5">
        <v>2022</v>
      </c>
      <c r="B17" s="3">
        <v>10869501437.720449</v>
      </c>
      <c r="C17" s="3">
        <v>14416031668.73</v>
      </c>
      <c r="D17" s="3">
        <f>[1]G21!I17</f>
        <v>129659621087.93588</v>
      </c>
      <c r="E17" s="3">
        <f>[1]G32!B17</f>
        <v>23431510130.272972</v>
      </c>
      <c r="F17" s="2">
        <f t="shared" si="0"/>
        <v>0.46388394846464903</v>
      </c>
      <c r="G17" s="2">
        <f t="shared" si="1"/>
        <v>0.11118366340861791</v>
      </c>
    </row>
    <row r="18" spans="1:7" x14ac:dyDescent="0.3">
      <c r="A18" s="5">
        <v>2023</v>
      </c>
      <c r="B18" s="3">
        <v>6993956727.5518312</v>
      </c>
      <c r="C18" s="3">
        <v>14386729959.400002</v>
      </c>
      <c r="D18" s="3">
        <f>[1]G21!I18</f>
        <v>136910642725.75919</v>
      </c>
      <c r="E18" s="3">
        <f>[1]G32!B18</f>
        <v>15823971284.429707</v>
      </c>
      <c r="F18" s="2">
        <f t="shared" si="0"/>
        <v>0.44198492286406421</v>
      </c>
      <c r="G18" s="2">
        <f t="shared" si="1"/>
        <v>0.10508116588290033</v>
      </c>
    </row>
    <row r="20" spans="1:7" x14ac:dyDescent="0.3">
      <c r="A20" s="1"/>
      <c r="B20" s="1"/>
      <c r="C20" s="1"/>
      <c r="D20" s="1"/>
      <c r="E20" s="1"/>
      <c r="F20" s="1"/>
      <c r="G20" s="1"/>
    </row>
    <row r="21" spans="1:7" x14ac:dyDescent="0.3">
      <c r="A21" s="1" t="s">
        <v>7</v>
      </c>
      <c r="B21" s="1"/>
      <c r="C21" s="1"/>
      <c r="D21" s="1"/>
      <c r="E21" s="1"/>
      <c r="F21" s="1"/>
      <c r="G21" s="1"/>
    </row>
    <row r="22" spans="1:7" x14ac:dyDescent="0.3">
      <c r="A22" s="1" t="s">
        <v>1</v>
      </c>
      <c r="B22" s="1"/>
      <c r="C22" s="1"/>
      <c r="D22" s="1"/>
      <c r="E22" s="1"/>
      <c r="F22" s="1"/>
      <c r="G22" s="1"/>
    </row>
    <row r="23" spans="1:7" x14ac:dyDescent="0.3">
      <c r="A23" s="1" t="s">
        <v>3</v>
      </c>
      <c r="B23" s="1"/>
      <c r="C23" s="1"/>
      <c r="D23" s="1"/>
      <c r="E23" s="1"/>
      <c r="F23" s="1"/>
      <c r="G2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g35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Milagros Obando Palomino</dc:creator>
  <cp:lastModifiedBy>Isabel Milagros Obando Palomino</cp:lastModifiedBy>
  <dcterms:created xsi:type="dcterms:W3CDTF">2025-05-02T17:09:35Z</dcterms:created>
  <dcterms:modified xsi:type="dcterms:W3CDTF">2025-05-02T22:26:58Z</dcterms:modified>
</cp:coreProperties>
</file>